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0800" windowHeight="10155" tabRatio="812"/>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9">'Arazi Kullanımı'!$A$1:$K$26</definedName>
    <definedName name="_xlnm.Print_Area" localSheetId="5">'Belediye Su'!$A$1:$P$172</definedName>
    <definedName name="_xlnm.Print_Area" localSheetId="3">Ekonomi!$A$1:$P$114</definedName>
    <definedName name="_xlnm.Print_Area" localSheetId="4">'Hava Kirliliği'!$A$1:$O$43</definedName>
    <definedName name="_xlnm.Print_Area" localSheetId="2">Nüfus!$A$1:$O$145</definedName>
  </definedNames>
  <calcPr calcId="162913"/>
</workbook>
</file>

<file path=xl/calcChain.xml><?xml version="1.0" encoding="utf-8"?>
<calcChain xmlns="http://schemas.openxmlformats.org/spreadsheetml/2006/main">
  <c r="I15" i="7" l="1"/>
  <c r="I16" i="7"/>
  <c r="I17" i="7"/>
  <c r="I18" i="7"/>
  <c r="I19" i="7"/>
  <c r="I20" i="7"/>
  <c r="I21" i="7"/>
  <c r="I22" i="7"/>
  <c r="I23" i="7"/>
  <c r="I24" i="7"/>
  <c r="I14" i="7"/>
  <c r="G42" i="6"/>
  <c r="G43" i="6"/>
  <c r="G44" i="6"/>
  <c r="G45" i="6"/>
  <c r="G46" i="6"/>
  <c r="G47" i="6"/>
  <c r="G48" i="6"/>
  <c r="G49" i="6"/>
  <c r="G50" i="6"/>
  <c r="G51" i="6"/>
  <c r="G41" i="6"/>
  <c r="D17" i="6"/>
  <c r="H23" i="5"/>
  <c r="J23" i="9" l="1"/>
  <c r="K18" i="9" s="1"/>
  <c r="K22" i="9" l="1"/>
  <c r="K20" i="9"/>
  <c r="K23" i="9"/>
  <c r="K19" i="9"/>
  <c r="K21" i="9"/>
  <c r="E18" i="2"/>
  <c r="D18" i="2"/>
  <c r="D16" i="6" l="1"/>
  <c r="H22" i="5" l="1"/>
  <c r="F55" i="3"/>
  <c r="D22" i="3"/>
  <c r="F22" i="3" s="1"/>
  <c r="D17" i="2" l="1"/>
  <c r="E17" i="2" s="1"/>
  <c r="H23" i="9" l="1"/>
  <c r="I23" i="9" s="1"/>
  <c r="F23" i="9"/>
  <c r="G21" i="9" s="1"/>
  <c r="D23" i="9"/>
  <c r="E19" i="9" s="1"/>
  <c r="B23" i="9"/>
  <c r="C18" i="9" s="1"/>
  <c r="G19" i="9" l="1"/>
  <c r="C22" i="9"/>
  <c r="G18" i="9"/>
  <c r="C21" i="9"/>
  <c r="C19" i="9"/>
  <c r="E21" i="9"/>
  <c r="I19" i="9"/>
  <c r="E22" i="9"/>
  <c r="C20" i="9"/>
  <c r="G22" i="9"/>
  <c r="E20" i="9"/>
  <c r="E18" i="9"/>
  <c r="G20" i="9"/>
  <c r="I21" i="9"/>
  <c r="I18" i="9"/>
  <c r="I20" i="9"/>
  <c r="I22" i="9"/>
  <c r="C23" i="9" l="1"/>
  <c r="E23" i="9"/>
  <c r="G23" i="9"/>
  <c r="D8" i="6" l="1"/>
  <c r="D9" i="6"/>
  <c r="D10" i="6"/>
  <c r="D11" i="6"/>
  <c r="D12" i="6"/>
  <c r="D13" i="6"/>
  <c r="D14" i="6"/>
  <c r="D15" i="6"/>
  <c r="D7" i="6"/>
  <c r="H14" i="5" l="1"/>
  <c r="H15" i="5"/>
  <c r="H16" i="5"/>
  <c r="H17" i="5"/>
  <c r="H18" i="5"/>
  <c r="H19" i="5"/>
  <c r="H20" i="5"/>
  <c r="H21" i="5"/>
  <c r="H13" i="5"/>
  <c r="F42" i="3" l="1"/>
  <c r="F43" i="3"/>
  <c r="F44" i="3"/>
  <c r="F45" i="3"/>
  <c r="F46" i="3"/>
  <c r="F47" i="3"/>
  <c r="F48" i="3"/>
  <c r="F49" i="3"/>
  <c r="F50" i="3"/>
  <c r="F51" i="3"/>
  <c r="F52" i="3"/>
  <c r="F53" i="3"/>
  <c r="F54" i="3"/>
  <c r="F41" i="3"/>
  <c r="F16" i="3" l="1"/>
  <c r="F17" i="3"/>
  <c r="F18" i="3"/>
  <c r="F19" i="3"/>
  <c r="D9" i="3"/>
  <c r="F9" i="3" s="1"/>
  <c r="D10" i="3"/>
  <c r="F10" i="3" s="1"/>
  <c r="D11" i="3"/>
  <c r="F11" i="3" s="1"/>
  <c r="D12" i="3"/>
  <c r="F12" i="3" s="1"/>
  <c r="D13" i="3"/>
  <c r="F13" i="3" s="1"/>
  <c r="D14" i="3"/>
  <c r="F14" i="3" s="1"/>
  <c r="D15" i="3"/>
  <c r="F15" i="3" s="1"/>
  <c r="D16" i="3"/>
  <c r="D17" i="3"/>
  <c r="D18" i="3"/>
  <c r="D19" i="3"/>
  <c r="D20" i="3"/>
  <c r="F20" i="3" s="1"/>
  <c r="D21" i="3"/>
  <c r="F21" i="3" s="1"/>
  <c r="D8" i="3"/>
  <c r="F8"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<sst xmlns="http://schemas.openxmlformats.org/spreadsheetml/2006/main" count="435" uniqueCount="179">
  <si>
    <t>İÇİNDEKİLER</t>
  </si>
  <si>
    <t>1.NÜFUS</t>
  </si>
  <si>
    <t>2.EKONOMİ</t>
  </si>
  <si>
    <t>3.HAVA KİRLİLİĞİ</t>
  </si>
  <si>
    <t>4.BELEDİYE SU</t>
  </si>
  <si>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</si>
  <si>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</si>
  <si>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</si>
  <si>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</si>
  <si>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</si>
  <si>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</si>
  <si>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</si>
  <si>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</si>
  <si>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</si>
  <si>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</si>
  <si>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1.1. Adrese Dayalı Nüfus Kayıt Sistemi Sonuçlarına Göre  Adıyaman İli Köy/Şehir Nüfusları</t>
  </si>
  <si>
    <t>1.2. Adrese Dayalı Nüfus Kayıt Sistemi Sonuçlarına Göre  Adıyaman İli Yıllık Nüfus Artış Hızı</t>
  </si>
  <si>
    <t>1.3. Adrese Dayalı Nüfus Kayıt Sistemi Sonuçlarına Göre  Adıyaman İli Yıllık Nüfus Yoğunluğu</t>
  </si>
  <si>
    <t>ADIYAMAN</t>
  </si>
  <si>
    <t>1.1. Adrese Dayalı Nüfus Kayıt Sistemi Sonuçlarına Göre Adıyaman İli Köy/Şehir Nüfusları</t>
  </si>
  <si>
    <t>Yıllar</t>
  </si>
  <si>
    <t>Türkiye Nüfusu</t>
  </si>
  <si>
    <t>İl ve İlçe Merkezleri</t>
  </si>
  <si>
    <t>Toplam Nüfusu</t>
  </si>
  <si>
    <t>Türkiye Nüfusuna Oranı (%)</t>
  </si>
  <si>
    <t>Adıyaman İli</t>
  </si>
  <si>
    <t>2007</t>
  </si>
  <si>
    <t>2008</t>
  </si>
  <si>
    <t>2009</t>
  </si>
  <si>
    <t>2010</t>
  </si>
  <si>
    <t>2011</t>
  </si>
  <si>
    <t>2012</t>
  </si>
  <si>
    <t>2013</t>
  </si>
  <si>
    <t>2014</t>
  </si>
  <si>
    <t>2015</t>
  </si>
  <si>
    <t>2016</t>
  </si>
  <si>
    <t>Kaynak: TÜİK, Adrese Dayalı Nüfus Kayıt Sistemi (ADNKS) sonuçları</t>
  </si>
  <si>
    <t>https://biruni.tuik.gov.tr/medas/?kn=95&amp;locale=tr</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</si>
  <si>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</si>
  <si>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</si>
  <si>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</si>
  <si>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</si>
  <si>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</si>
  <si>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</si>
  <si>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</si>
  <si>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</si>
  <si>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</si>
  <si>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</si>
  <si>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</si>
  <si>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</si>
  <si>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Adıyaman</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</si>
  <si>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</si>
  <si>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</si>
  <si>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</si>
  <si>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</si>
  <si>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</si>
  <si>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Kaynak: TÜİK, Adrese Dayalı Nüfus Kayıt Sistemi sonuçları, 2008-2015</t>
  </si>
  <si>
    <t>Not: Yabancılar kapsanmamıştır.</t>
  </si>
  <si>
    <t xml:space="preserve">Net göç; belirli bir ilin aldığı göç ile verdiği göç arasındaki farktır. Bir ilin aldığı göç verdiğinden fazla ise net göç pozitif, verdiği göç aldığı göçten fazla ise göçten fazla ise negatiftir. </t>
  </si>
  <si>
    <t>Net göç hızı; göç edebilecek her bin kişi için net göç sayısıdır.</t>
  </si>
  <si>
    <r>
      <t>Net göç hızı</t>
    </r>
    <r>
      <rPr>
        <sz val="9"/>
        <rFont val="Arial"/>
        <family val="2"/>
        <charset val="162"/>
      </rPr>
      <t xml:space="preserve"> (‰)</t>
    </r>
  </si>
  <si>
    <t>Türkiye Toplam Belediye Çevresel Harcaması (TL)</t>
  </si>
  <si>
    <t>Harcama Türü</t>
  </si>
  <si>
    <t>Belediyelerin Toplam Çevresel Harcaması (TL)</t>
  </si>
  <si>
    <t>Cari Harcama (TL)</t>
  </si>
  <si>
    <t>Yatırım Harcaması (TL)</t>
  </si>
  <si>
    <t>Adıyaman İlinin Türkiye Toplamındaki Payı (%)</t>
  </si>
  <si>
    <t>2001</t>
  </si>
  <si>
    <t>2002</t>
  </si>
  <si>
    <t>2003</t>
  </si>
  <si>
    <t>2004</t>
  </si>
  <si>
    <t>2005</t>
  </si>
  <si>
    <t>2006</t>
  </si>
  <si>
    <t>Kaynak: TÜİK, Kamu Sektörü Çevresel Harcamaları, https://biruni.tuik.gov.tr/medas/?kn=123&amp;locale=tr</t>
  </si>
  <si>
    <t>Atıksu Yönetimi Hizmetleri</t>
  </si>
  <si>
    <t>Atık Yönetimi Hizmetleri</t>
  </si>
  <si>
    <t>Sınıflandırmaya Girmeyen Çevre Koruma Hizmetleri</t>
  </si>
  <si>
    <t>Su Temini İşleri ve Hizmetleri</t>
  </si>
  <si>
    <t>Toplam</t>
  </si>
  <si>
    <t>Kaynak: TÜİK</t>
  </si>
  <si>
    <t>3.1.Adıyaman İstasyonunun Hava Kalitesi Parametreleri Yıllık Ortalama Ölçüm Rakamları (µg/m³) (1 saatlik)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</si>
  <si>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</si>
  <si>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</si>
  <si>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</si>
  <si>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</si>
  <si>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t>Akarsu</t>
  </si>
  <si>
    <t>Baraj</t>
  </si>
  <si>
    <t>Göl</t>
  </si>
  <si>
    <t>Gölet</t>
  </si>
  <si>
    <t>Kaynak</t>
  </si>
  <si>
    <t>Kuyu</t>
  </si>
  <si>
    <t>Kaynak: TÜİK, https://biruni.tuik.gov.tr/medas/?kn=121&amp;locale=tr</t>
  </si>
  <si>
    <t>Kişi Başı Çekilen Günlük Su Miktarı (Litre/Kişi-Gün)</t>
  </si>
  <si>
    <t>İnşaatlar</t>
  </si>
  <si>
    <t>Meskenler</t>
  </si>
  <si>
    <t>Okullar</t>
  </si>
  <si>
    <t>Resmi Kuruluşlar</t>
  </si>
  <si>
    <t>Sağlık Kurumları</t>
  </si>
  <si>
    <t>Sanayi İşletmeleri</t>
  </si>
  <si>
    <t>Ticarethaneler</t>
  </si>
  <si>
    <t>Din ve Hayır Kurumları</t>
  </si>
  <si>
    <t>Park, Bahçe ve WC Ler</t>
  </si>
  <si>
    <t>Adıyaman (%)</t>
  </si>
  <si>
    <t>Türkiye (%)</t>
  </si>
  <si>
    <t>5. BELEDİYE ATIKSU</t>
  </si>
  <si>
    <r>
      <t>5.1.Arıtılma Durumuna Göre Şebekeden Deşarj Edilen Atıksu Miktarı (Bin m</t>
    </r>
    <r>
      <rPr>
        <b/>
        <vertAlign val="superscript"/>
        <sz val="12"/>
        <color theme="4"/>
        <rFont val="Arial"/>
        <family val="2"/>
        <charset val="162"/>
      </rPr>
      <t>3</t>
    </r>
    <r>
      <rPr>
        <b/>
        <sz val="12"/>
        <color theme="4"/>
        <rFont val="Arial"/>
        <family val="2"/>
        <charset val="162"/>
      </rPr>
      <t xml:space="preserve">/yıl) </t>
    </r>
  </si>
  <si>
    <t>Arıtılıyor</t>
  </si>
  <si>
    <t>Arıtılmıyor</t>
  </si>
  <si>
    <t>Kaynak: TÜİK, https://biruni.tuik.gov.tr/medas/?kn=120&amp;locale=tr</t>
  </si>
  <si>
    <r>
      <t>5.2.Arıtma Tesisi Tipine Göre Atıksu Arıtma Tesislerinde Arıtılan Atıksu Miktarı (Bin m</t>
    </r>
    <r>
      <rPr>
        <b/>
        <vertAlign val="superscript"/>
        <sz val="12"/>
        <color theme="4"/>
        <rFont val="Arial"/>
        <family val="2"/>
        <charset val="162"/>
      </rPr>
      <t>3</t>
    </r>
    <r>
      <rPr>
        <b/>
        <sz val="12"/>
        <color theme="4"/>
        <rFont val="Arial"/>
        <family val="2"/>
        <charset val="162"/>
      </rPr>
      <t>/yıl)</t>
    </r>
  </si>
  <si>
    <t>Biyolojik Arıtma</t>
  </si>
  <si>
    <t>Doğal Arıtma (Yapay Sulak Alan)</t>
  </si>
  <si>
    <t>Fiziksel Arıtma</t>
  </si>
  <si>
    <t>Gelişmiş Arıtma</t>
  </si>
  <si>
    <t xml:space="preserve">Türkiye </t>
  </si>
  <si>
    <t>Açıkta Yakma</t>
  </si>
  <si>
    <t>Başka Belediye Çöplüğünde Depolama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</si>
  <si>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</si>
  <si>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</si>
  <si>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</si>
  <si>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</si>
  <si>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</si>
  <si>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</si>
  <si>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</si>
  <si>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</si>
  <si>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</si>
  <si>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</si>
  <si>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</si>
  <si>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</si>
  <si>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</si>
  <si>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</si>
  <si>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</si>
  <si>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</si>
  <si>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</si>
  <si>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</si>
  <si>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</si>
  <si>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</si>
  <si>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</si>
  <si>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</si>
  <si>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</si>
  <si>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</si>
  <si>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</si>
  <si>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1.4. Adrese Dayalı Nüfus Kayıt Sistemi Sonuçlarına Göre Adıyaman İli İç Göç Bilgileri</t>
  </si>
  <si>
    <t>2.1. İl Belediyelerinin Harcama Türüne Göre Çevresel Harcamaları (TL)</t>
  </si>
  <si>
    <t>2.2. İl Belediyelerinin Çevresel Faaliyetlere Göre Çevresel Harcamaları (TL)</t>
  </si>
  <si>
    <t>4.1.İlde Belediyeler Tarafından İçme ve Kullanma Suyu Şebekesi için Çekilen Toplam Su Miktarı (Bin m3/yıl)</t>
  </si>
  <si>
    <t>4.3.Belediyeler Tarafından İçme ve Kullanma Suyu Şebekesiyle Dağıtılan Su Miktarı (m3/yıl)</t>
  </si>
  <si>
    <r>
      <t>4.1. 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</si>
  <si>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r>
      <t>4.3. 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</si>
  <si>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ADIYAMAN İLİ ÇEVRESEL GÖSTERGELERİ</t>
  </si>
  <si>
    <t>2017</t>
  </si>
  <si>
    <t>Belde ve Köy</t>
  </si>
  <si>
    <t>2016-2017</t>
  </si>
  <si>
    <t>YÖNETİCİ ÖZETİ</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</si>
  <si>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</si>
  <si>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</si>
  <si>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</si>
  <si>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</si>
  <si>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2.3. İl Bazında Kişi Başına Gayrisafi Yurtiçi Hasıla ($)</t>
  </si>
  <si>
    <t>2018</t>
  </si>
  <si>
    <t>2017-2018</t>
  </si>
  <si>
    <t>Adıyaman ($)</t>
  </si>
  <si>
    <t>Türkiye ($)</t>
  </si>
  <si>
    <t>5) Su Kütleleri</t>
  </si>
  <si>
    <t>Kaynak: https://corinecbs.tarimorman.gov.tr/</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</si>
  <si>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</si>
  <si>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</si>
  <si>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</si>
  <si>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</si>
  <si>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</si>
  <si>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4.4.İçme ve Kullanma Suyu Şebekesi ile Hizmet Verilen Belediye Nüfusunun Toplam Belediye Nüfusuna Oranı (%)</t>
  </si>
  <si>
    <t>4.5.İçme ve Kullanma Suyu Arıtma Tesisi ile Hizmet Verilen Belediye Nüfusun Toplam  Belediye Nüfusuna Oranı (%)</t>
  </si>
  <si>
    <t>Not: 2016 ve 2018 verilerine Belediyeler tarafından işletilmeyen atıksu arıtma tesislerinde arıtılan kentsel atıksular da dahildir</t>
  </si>
  <si>
    <t>Fiziksel Ve / Veya Kimyasal Arıtma</t>
  </si>
  <si>
    <t>5.4.Atıksu Arıtma Tesisi ile Hizmet Verilen Belediye Nüfusunun Toplam  Belediye Nüfusuna Oranı (%)</t>
  </si>
  <si>
    <t>5.5.Kanalizasyon Şebekesi ile Hizmet Verilen Belediye Nüfusunun Toplam  Belediye Nüfusuna Oranı (%)</t>
  </si>
  <si>
    <t>Diğer Geri Kazanım İşlemleri</t>
  </si>
  <si>
    <t>Nehir, Dere Ve Göle Dökme</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</si>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</sst>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
    <numFmt numFmtId="166" formatCode="#,##0.0"/>
  </numFmts>
  <fonts count="34" x14ac:knownFonts="1">
    <font>
      <sz val="11"/>
      <color theme="1"/>
      <name val="Calibri"/>
      <family val="2"/>
      <scheme val="minor"/>
    </font>
    <font>
      <sz val="11"/>
      <color theme="1"/>
      <name val="Calibri"/>
      <family val="2"/>
      <charset val="162"/>
      <scheme val="minor"/>
    </font>
    <font>
      <b/>
      <sz val="10"/>
      <name val="Arial"/>
      <family val="2"/>
      <charset val="162"/>
    </font>
    <font>
      <sz val="10"/>
      <name val="Arial"/>
      <family val="2"/>
      <charset val="162"/>
    </font>
    <font>
      <u/>
      <sz val="10"/>
      <color theme="10"/>
      <name val="Arial"/>
      <family val="2"/>
      <charset val="162"/>
    </font>
    <font>
      <b/>
      <sz val="14"/>
      <color theme="4"/>
      <name val="Arial"/>
      <family val="2"/>
      <charset val="162"/>
    </font>
    <font>
      <b/>
      <sz val="12"/>
      <color theme="4"/>
      <name val="Arial"/>
      <family val="2"/>
      <charset val="162"/>
    </font>
    <font>
      <b/>
      <sz val="8"/>
      <name val="Arial"/>
      <family val="2"/>
      <charset val="162"/>
    </font>
    <font>
      <sz val="8"/>
      <color theme="1"/>
      <name val="Arial"/>
      <family val="2"/>
      <charset val="162"/>
    </font>
    <font>
      <b/>
      <sz val="8"/>
      <color theme="1"/>
      <name val="Arial"/>
      <family val="2"/>
      <charset val="162"/>
    </font>
    <font>
      <b/>
      <vertAlign val="superscript"/>
      <sz val="10"/>
      <name val="Arial"/>
      <family val="2"/>
      <charset val="162"/>
    </font>
    <font>
      <b/>
      <sz val="9"/>
      <name val="Arial"/>
      <family val="2"/>
      <charset val="162"/>
    </font>
    <font>
      <sz val="9"/>
      <name val="Arial"/>
      <family val="2"/>
      <charset val="162"/>
    </font>
    <font>
      <b/>
      <sz val="12"/>
      <name val="Arial"/>
      <family val="2"/>
      <charset val="162"/>
    </font>
    <font>
      <b/>
      <sz val="9"/>
      <color theme="1"/>
      <name val="Arial"/>
      <family val="2"/>
      <charset val="162"/>
    </font>
    <font>
      <b/>
      <sz val="9"/>
      <name val="Arial Tur"/>
      <charset val="162"/>
    </font>
    <font>
      <b/>
      <vertAlign val="subscript"/>
      <sz val="10"/>
      <name val="Arial"/>
      <family val="2"/>
      <charset val="162"/>
    </font>
    <font>
      <b/>
      <sz val="11"/>
      <color theme="1"/>
      <name val="Calibri"/>
      <family val="2"/>
      <charset val="162"/>
      <scheme val="minor"/>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9"/>
      <color theme="1"/>
      <name val="Calibri"/>
      <family val="2"/>
      <charset val="162"/>
      <scheme val="minor"/>
    </font>
    <font>
      <b/>
      <sz val="16"/>
      <color theme="4"/>
      <name val="Arial"/>
      <family val="2"/>
      <charset val="162"/>
    </font>
    <font>
      <b/>
      <vertAlign val="superscript"/>
      <sz val="12"/>
      <color theme="4"/>
      <name val="Arial"/>
      <family val="2"/>
      <charset val="162"/>
    </font>
    <font>
      <sz val="10"/>
      <color theme="1"/>
      <name val="Arial"/>
      <family val="2"/>
      <charset val="162"/>
    </font>
    <font>
      <b/>
      <sz val="10"/>
      <color rgb="FF000000"/>
      <name val="Calibri"/>
      <family val="2"/>
      <scheme val="minor"/>
    </font>
    <font>
      <sz val="9"/>
      <color theme="1"/>
      <name val="Arial"/>
      <family val="2"/>
      <charset val="162"/>
    </font>
    <font>
      <sz val="11"/>
      <color theme="1"/>
      <name val="Arial"/>
      <family val="2"/>
      <charset val="162"/>
    </font>
    <font>
      <b/>
      <sz val="12"/>
      <color theme="1"/>
      <name val="Calibri"/>
      <family val="2"/>
      <charset val="162"/>
      <scheme val="minor"/>
    </font>
    <font>
      <sz val="12"/>
      <color theme="1"/>
      <name val="Calibri"/>
      <family val="2"/>
      <charset val="162"/>
      <scheme val="minor"/>
    </font>
    <font>
      <sz val="10"/>
      <name val="Arial"/>
    </font>
    <font>
      <sz val="11"/>
      <color rgb="FF000000"/>
      <name val="Calibri"/>
      <family val="2"/>
      <charset val="162"/>
      <scheme val="minor"/>
    </font>
    <font>
      <sz val="9"/>
      <color rgb="FF99182C"/>
      <name val="Arial"/>
      <family val="2"/>
      <charset val="162"/>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1" fillId="0" borderId="0"/>
  </cellStyleXfs>
  <cellXfs count="122">
    <xf numFmtId="0" fontId="0" fillId="0" borderId="0" xfId="0"/>
    <xf numFmtId="0" fontId="2" fillId="0" borderId="0" xfId="0" applyFont="1"/>
    <xf numFmtId="0" fontId="3" fillId="0" borderId="0" xfId="0" applyFont="1"/>
    <xf numFmtId="0" fontId="4" fillId="0" borderId="0" xfId="1"/>
    <xf numFmtId="0" fontId="4" fillId="0" borderId="0" xfId="1" quotePrefix="1"/>
    <xf numFmtId="0" fontId="5" fillId="0" borderId="0" xfId="0" applyFont="1"/>
    <xf numFmtId="0" fontId="6" fillId="0" borderId="0" xfId="0" applyFont="1" applyAlignment="1"/>
    <xf numFmtId="0" fontId="2" fillId="0" borderId="0" xfId="0" applyFont="1" applyAlignment="1">
      <alignment horizontal="center" wrapText="1"/>
    </xf>
    <xf numFmtId="3" fontId="3" fillId="0" borderId="0" xfId="2" applyNumberFormat="1"/>
    <xf numFmtId="3" fontId="0" fillId="0" borderId="0" xfId="0" applyNumberFormat="1"/>
    <xf numFmtId="2" fontId="0" fillId="0" borderId="0" xfId="0" applyNumberFormat="1" applyAlignment="1">
      <alignment horizontal="center"/>
    </xf>
    <xf numFmtId="0" fontId="7" fillId="0" borderId="0" xfId="3" applyFont="1" applyFill="1" applyBorder="1" applyAlignment="1"/>
    <xf numFmtId="0" fontId="8" fillId="0" borderId="0" xfId="0" applyFont="1"/>
    <xf numFmtId="0" fontId="9" fillId="0" borderId="0" xfId="0" applyFont="1"/>
    <xf numFmtId="0" fontId="2" fillId="0" borderId="0" xfId="0" applyFont="1" applyAlignment="1">
      <alignment horizontal="center" wrapText="1"/>
    </xf>
    <xf numFmtId="0" fontId="11" fillId="0" borderId="0" xfId="3" applyFont="1" applyBorder="1" applyAlignment="1">
      <alignment horizontal="center" wrapText="1"/>
    </xf>
    <xf numFmtId="0" fontId="11" fillId="0" borderId="0" xfId="3" applyNumberFormat="1" applyFont="1" applyBorder="1" applyAlignment="1">
      <alignment horizontal="center"/>
    </xf>
    <xf numFmtId="0" fontId="11" fillId="0" borderId="0" xfId="3" applyFont="1" applyFill="1" applyBorder="1" applyAlignment="1">
      <alignment horizontal="center" wrapText="1"/>
    </xf>
    <xf numFmtId="0" fontId="12" fillId="0" borderId="0" xfId="3" applyFont="1" applyBorder="1" applyAlignment="1">
      <alignment horizontal="right"/>
    </xf>
    <xf numFmtId="164" fontId="11" fillId="0" borderId="0" xfId="3" applyNumberFormat="1" applyFont="1" applyBorder="1" applyAlignment="1"/>
    <xf numFmtId="164" fontId="12" fillId="0" borderId="0" xfId="3" applyNumberFormat="1" applyFont="1" applyBorder="1" applyAlignment="1"/>
    <xf numFmtId="0" fontId="12" fillId="0" borderId="0" xfId="3" applyFont="1" applyFill="1" applyBorder="1" applyAlignment="1">
      <alignment horizontal="right"/>
    </xf>
    <xf numFmtId="1" fontId="12" fillId="0" borderId="0" xfId="3" applyNumberFormat="1" applyFont="1" applyFill="1" applyBorder="1" applyAlignment="1">
      <alignment horizontal="right"/>
    </xf>
    <xf numFmtId="0" fontId="11" fillId="0" borderId="0" xfId="3" applyNumberFormat="1" applyFont="1" applyBorder="1" applyAlignment="1">
      <alignment horizontal="left"/>
    </xf>
    <xf numFmtId="0" fontId="12" fillId="0" borderId="0" xfId="3" applyFont="1" applyFill="1" applyBorder="1" applyAlignment="1">
      <alignment wrapText="1"/>
    </xf>
    <xf numFmtId="0" fontId="11" fillId="0" borderId="0" xfId="3" applyFont="1" applyBorder="1" applyAlignment="1">
      <alignment wrapText="1"/>
    </xf>
    <xf numFmtId="0" fontId="12" fillId="0" borderId="0" xfId="3" applyFont="1" applyBorder="1" applyAlignment="1"/>
    <xf numFmtId="0" fontId="12" fillId="0" borderId="0" xfId="3" applyFont="1" applyBorder="1" applyAlignment="1">
      <alignment horizontal="right" wrapText="1"/>
    </xf>
    <xf numFmtId="0" fontId="0" fillId="0" borderId="0" xfId="0" applyBorder="1"/>
    <xf numFmtId="0" fontId="7" fillId="0" borderId="0" xfId="3" applyFont="1" applyBorder="1" applyAlignment="1"/>
    <xf numFmtId="165" fontId="12" fillId="0" borderId="0" xfId="3" applyNumberFormat="1" applyFont="1" applyFill="1" applyBorder="1" applyAlignment="1"/>
    <xf numFmtId="165" fontId="12" fillId="0" borderId="0" xfId="3" applyNumberFormat="1" applyFont="1" applyFill="1" applyBorder="1" applyAlignment="1">
      <alignment horizontal="right"/>
    </xf>
    <xf numFmtId="1" fontId="12" fillId="0" borderId="0" xfId="3" applyNumberFormat="1" applyFont="1" applyBorder="1" applyAlignment="1"/>
    <xf numFmtId="0" fontId="11" fillId="0" borderId="0" xfId="3" applyFont="1" applyBorder="1" applyAlignment="1">
      <alignment horizontal="center"/>
    </xf>
    <xf numFmtId="165" fontId="11" fillId="0" borderId="0" xfId="3" applyNumberFormat="1" applyFont="1" applyFill="1" applyBorder="1" applyAlignment="1"/>
    <xf numFmtId="165" fontId="11" fillId="0" borderId="0" xfId="3" applyNumberFormat="1" applyFont="1" applyFill="1" applyBorder="1" applyAlignment="1">
      <alignment horizontal="right"/>
    </xf>
    <xf numFmtId="1" fontId="11" fillId="0" borderId="0" xfId="3" applyNumberFormat="1" applyFont="1" applyBorder="1" applyAlignment="1"/>
    <xf numFmtId="0" fontId="12" fillId="0" borderId="0" xfId="4" applyFont="1" applyAlignment="1"/>
    <xf numFmtId="0" fontId="12" fillId="0" borderId="0" xfId="4" applyFont="1" applyBorder="1" applyAlignment="1"/>
    <xf numFmtId="0" fontId="11" fillId="0" borderId="0" xfId="4" applyFont="1" applyBorder="1" applyAlignment="1">
      <alignment wrapText="1"/>
    </xf>
    <xf numFmtId="0" fontId="11" fillId="0" borderId="0" xfId="4" applyFont="1" applyBorder="1" applyAlignment="1">
      <alignment horizontal="right" wrapText="1"/>
    </xf>
    <xf numFmtId="0" fontId="11" fillId="0" borderId="0" xfId="4" applyFont="1" applyBorder="1" applyAlignment="1">
      <alignment horizontal="center" wrapText="1"/>
    </xf>
    <xf numFmtId="2" fontId="12" fillId="0" borderId="0" xfId="4" applyNumberFormat="1" applyFont="1" applyAlignment="1">
      <alignment horizontal="right" wrapText="1"/>
    </xf>
    <xf numFmtId="2" fontId="12" fillId="0" borderId="0" xfId="4" applyNumberFormat="1" applyFont="1" applyBorder="1" applyAlignment="1">
      <alignment horizontal="right" wrapText="1"/>
    </xf>
    <xf numFmtId="2" fontId="12" fillId="0" borderId="0" xfId="4" applyNumberFormat="1" applyFont="1" applyAlignment="1"/>
    <xf numFmtId="2" fontId="12" fillId="0" borderId="0" xfId="4" applyNumberFormat="1" applyFont="1" applyBorder="1" applyAlignment="1"/>
    <xf numFmtId="3" fontId="12" fillId="0" borderId="0" xfId="4" applyNumberFormat="1" applyFont="1" applyAlignment="1">
      <alignment horizontal="right" wrapText="1"/>
    </xf>
    <xf numFmtId="3" fontId="12" fillId="0" borderId="0" xfId="4" applyNumberFormat="1" applyFont="1" applyBorder="1" applyAlignment="1">
      <alignment horizontal="right" wrapText="1"/>
    </xf>
    <xf numFmtId="0" fontId="7" fillId="0" borderId="0" xfId="0" applyFont="1"/>
    <xf numFmtId="0" fontId="6" fillId="0" borderId="0" xfId="0" applyFont="1"/>
    <xf numFmtId="0" fontId="2"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center"/>
    </xf>
    <xf numFmtId="0" fontId="2" fillId="0" borderId="0" xfId="0" applyFont="1" applyAlignment="1">
      <alignment horizontal="center"/>
    </xf>
    <xf numFmtId="0" fontId="6" fillId="0" borderId="0" xfId="0" applyFont="1" applyBorder="1"/>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15" fillId="0" borderId="0" xfId="0" applyFont="1" applyFill="1" applyBorder="1" applyAlignment="1">
      <alignment horizontal="center" vertical="center" wrapText="1"/>
    </xf>
    <xf numFmtId="0" fontId="14" fillId="0" borderId="0" xfId="0" applyFont="1" applyFill="1" applyBorder="1" applyAlignment="1">
      <alignment horizontal="center"/>
    </xf>
    <xf numFmtId="0" fontId="18" fillId="0" borderId="0" xfId="0" applyFont="1"/>
    <xf numFmtId="0" fontId="17" fillId="0" borderId="0" xfId="0" applyFont="1"/>
    <xf numFmtId="0" fontId="17" fillId="0" borderId="0" xfId="0" applyFont="1" applyAlignment="1">
      <alignment horizontal="center"/>
    </xf>
    <xf numFmtId="3" fontId="17" fillId="0" borderId="0" xfId="0" applyNumberFormat="1" applyFont="1"/>
    <xf numFmtId="0" fontId="21" fillId="0" borderId="0" xfId="5" applyFont="1"/>
    <xf numFmtId="0" fontId="2" fillId="0" borderId="0" xfId="5" applyFont="1" applyAlignment="1">
      <alignment horizontal="center"/>
    </xf>
    <xf numFmtId="3" fontId="22" fillId="0" borderId="0" xfId="0" applyNumberFormat="1" applyFont="1" applyAlignment="1">
      <alignment wrapText="1"/>
    </xf>
    <xf numFmtId="0" fontId="14" fillId="0" borderId="0" xfId="0" applyFont="1"/>
    <xf numFmtId="0" fontId="11" fillId="0" borderId="0" xfId="0" applyFont="1" applyAlignment="1">
      <alignment horizontal="center"/>
    </xf>
    <xf numFmtId="0" fontId="23" fillId="0" borderId="0" xfId="0" applyFont="1"/>
    <xf numFmtId="0" fontId="11" fillId="0" borderId="0" xfId="0" applyFont="1"/>
    <xf numFmtId="0" fontId="25" fillId="0" borderId="0" xfId="0" applyFont="1"/>
    <xf numFmtId="3" fontId="25" fillId="0" borderId="0" xfId="0" applyNumberFormat="1" applyFont="1"/>
    <xf numFmtId="3" fontId="14" fillId="0" borderId="0" xfId="0" applyNumberFormat="1" applyFont="1" applyAlignment="1">
      <alignment wrapText="1"/>
    </xf>
    <xf numFmtId="3" fontId="14" fillId="0" borderId="0" xfId="0" applyNumberFormat="1" applyFont="1" applyAlignment="1">
      <alignment horizontal="center" wrapText="1"/>
    </xf>
    <xf numFmtId="0" fontId="26" fillId="0" borderId="0" xfId="0" applyFont="1" applyAlignment="1">
      <alignment horizontal="center" vertical="center" readingOrder="1"/>
    </xf>
    <xf numFmtId="0" fontId="11" fillId="0" borderId="0" xfId="0" applyFont="1" applyAlignment="1"/>
    <xf numFmtId="0" fontId="28" fillId="0" borderId="0" xfId="0" applyFont="1"/>
    <xf numFmtId="49" fontId="11" fillId="0" borderId="0" xfId="0" applyNumberFormat="1" applyFont="1"/>
    <xf numFmtId="0" fontId="29" fillId="0" borderId="5" xfId="0" applyFont="1" applyBorder="1"/>
    <xf numFmtId="2" fontId="30" fillId="0" borderId="6" xfId="0" applyNumberFormat="1" applyFont="1" applyBorder="1" applyAlignment="1">
      <alignment horizontal="center" vertical="center"/>
    </xf>
    <xf numFmtId="0" fontId="30" fillId="0" borderId="6" xfId="0" applyFont="1" applyBorder="1" applyAlignment="1">
      <alignment horizontal="center" vertical="center"/>
    </xf>
    <xf numFmtId="0" fontId="30" fillId="0" borderId="5" xfId="0" applyFont="1" applyBorder="1"/>
    <xf numFmtId="0" fontId="30" fillId="0" borderId="5" xfId="0" applyFont="1" applyBorder="1" applyAlignment="1">
      <alignment horizontal="left" wrapText="1"/>
    </xf>
    <xf numFmtId="4" fontId="30" fillId="0" borderId="6" xfId="0" applyNumberFormat="1" applyFont="1" applyBorder="1"/>
    <xf numFmtId="4" fontId="29" fillId="0" borderId="6" xfId="0" applyNumberFormat="1" applyFont="1" applyBorder="1"/>
    <xf numFmtId="0" fontId="2" fillId="0" borderId="0" xfId="0" applyFont="1" applyAlignment="1">
      <alignment horizontal="center" wrapText="1"/>
    </xf>
    <xf numFmtId="1" fontId="12" fillId="0" borderId="0" xfId="3" applyNumberFormat="1" applyFont="1" applyFill="1" applyBorder="1" applyAlignment="1"/>
    <xf numFmtId="1" fontId="11" fillId="0" borderId="0" xfId="3" applyNumberFormat="1" applyFont="1" applyFill="1" applyBorder="1" applyAlignment="1"/>
    <xf numFmtId="166" fontId="0" fillId="0" borderId="0" xfId="0" applyNumberFormat="1"/>
    <xf numFmtId="3" fontId="27" fillId="0" borderId="0" xfId="0" applyNumberFormat="1" applyFont="1"/>
    <xf numFmtId="4" fontId="27" fillId="0" borderId="0" xfId="0" applyNumberFormat="1" applyFont="1"/>
    <xf numFmtId="0" fontId="25" fillId="0" borderId="0" xfId="0" applyFont="1" applyAlignment="1">
      <alignment horizontal="left"/>
    </xf>
    <xf numFmtId="0" fontId="32" fillId="0" borderId="0" xfId="0" applyFont="1"/>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center"/>
    </xf>
    <xf numFmtId="0" fontId="2" fillId="0" borderId="0" xfId="5" applyFont="1" applyAlignment="1">
      <alignment horizontal="center" wrapText="1"/>
    </xf>
    <xf numFmtId="0" fontId="11" fillId="0" borderId="0" xfId="0" applyFont="1" applyAlignment="1">
      <alignment horizontal="center"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wrapText="1"/>
    </xf>
    <xf numFmtId="0" fontId="29" fillId="0" borderId="7" xfId="0" applyFont="1" applyBorder="1" applyAlignment="1">
      <alignment horizontal="center" wrapText="1"/>
    </xf>
    <xf numFmtId="0" fontId="29" fillId="0" borderId="4" xfId="0" applyFont="1" applyBorder="1" applyAlignment="1">
      <alignment horizontal="center" wrapText="1"/>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1" fillId="0" borderId="0" xfId="6"/>
    <xf numFmtId="0" fontId="31" fillId="0" borderId="0" xfId="6"/>
    <xf numFmtId="0" fontId="31" fillId="0" borderId="0" xfId="6"/>
    <xf numFmtId="0" fontId="33" fillId="0" borderId="0" xfId="0" applyFont="1"/>
    <xf numFmtId="3" fontId="1" fillId="0" borderId="0" xfId="0" applyNumberFormat="1" applyFont="1"/>
    <xf numFmtId="0" fontId="1" fillId="0" borderId="0" xfId="0" applyFont="1"/>
    <xf numFmtId="1" fontId="1" fillId="0" borderId="0" xfId="0" applyNumberFormat="1" applyFont="1" applyAlignment="1">
      <alignment horizontal="left"/>
    </xf>
    <xf numFmtId="0" fontId="1" fillId="0" borderId="0" xfId="0" applyFont="1" applyAlignment="1">
      <alignment horizontal="left"/>
    </xf>
    <xf numFmtId="0" fontId="17" fillId="0" borderId="0" xfId="0" applyFont="1" applyAlignment="1">
      <alignment wrapText="1"/>
    </xf>
    <xf numFmtId="0" fontId="3" fillId="0" borderId="0" xfId="4"/>
    <xf numFmtId="0" fontId="3" fillId="0" borderId="0" xfId="4"/>
    <xf numFmtId="0" fontId="3" fillId="0" borderId="0" xfId="4"/>
    <xf numFmtId="0" fontId="3" fillId="0" borderId="0" xfId="4"/>
    <xf numFmtId="0" fontId="3" fillId="0" borderId="0" xfId="4"/>
  </cellXfs>
  <cellStyles count="7">
    <cellStyle name="Köprü" xfId="1" builtinId="8"/>
    <cellStyle name="Normal" xfId="0" builtinId="0"/>
    <cellStyle name="Normal 104" xfId="4"/>
    <cellStyle name="Normal 105 2" xfId="3"/>
    <cellStyle name="Normal 2" xfId="2"/>
    <cellStyle name="Normal 3" xfId="5"/>
    <cellStyle name="Normal 4" xfId="6"/>
  </cellStyles>
  <dxfs count="0"/>
  <tableStyles count="0" defaultTableStyle="TableStyleMedium2" defaultPivotStyle="PivotStyleMedium9"/>
  <colors>
    <mruColors>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253702</c:v>
                </c:pt>
                <c:pt idx="1">
                  <c:v>255102</c:v>
                </c:pt>
                <c:pt idx="2">
                  <c:v>249858</c:v>
                </c:pt>
                <c:pt idx="3">
                  <c:v>243699</c:v>
                </c:pt>
                <c:pt idx="4">
                  <c:v>237336</c:v>
                </c:pt>
                <c:pt idx="5">
                  <c:v>229880</c:v>
                </c:pt>
                <c:pt idx="6">
                  <c:v>224001</c:v>
                </c:pt>
                <c:pt idx="7">
                  <c:v>215080</c:v>
                </c:pt>
                <c:pt idx="8">
                  <c:v>209302</c:v>
                </c:pt>
                <c:pt idx="9">
                  <c:v>205782</c:v>
                </c:pt>
                <c:pt idx="10">
                  <c:v>201051</c:v>
                </c:pt>
                <c:pt idx="11">
                  <c:v>202624</c:v>
                </c:pt>
              </c:numCache>
            </c:numRef>
          </c:val>
          <c:extLst>
            <c:ext xmlns:c16="http://schemas.microsoft.com/office/drawing/2014/chart" uri="{C3380CC4-5D6E-409C-BE32-E72D297353CC}">
              <c16:uniqueId val="{00000000-01F0-4160-8C93-449A3E78E22C}"/>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329060</c:v>
                </c:pt>
                <c:pt idx="1">
                  <c:v>329965</c:v>
                </c:pt>
                <c:pt idx="2">
                  <c:v>338617</c:v>
                </c:pt>
                <c:pt idx="3">
                  <c:v>347236</c:v>
                </c:pt>
                <c:pt idx="4">
                  <c:v>356595</c:v>
                </c:pt>
                <c:pt idx="5">
                  <c:v>365381</c:v>
                </c:pt>
                <c:pt idx="6">
                  <c:v>373183</c:v>
                </c:pt>
                <c:pt idx="7">
                  <c:v>382755</c:v>
                </c:pt>
                <c:pt idx="8">
                  <c:v>393472</c:v>
                </c:pt>
                <c:pt idx="9">
                  <c:v>404702</c:v>
                </c:pt>
                <c:pt idx="10">
                  <c:v>414025</c:v>
                </c:pt>
                <c:pt idx="11">
                  <c:v>421889</c:v>
                </c:pt>
              </c:numCache>
            </c:numRef>
          </c:val>
          <c:extLst>
            <c:ext xmlns:c16="http://schemas.microsoft.com/office/drawing/2014/chart" uri="{C3380CC4-5D6E-409C-BE32-E72D297353CC}">
              <c16:uniqueId val="{00000001-01F0-4160-8C93-449A3E78E22C}"/>
            </c:ext>
          </c:extLst>
        </c:ser>
        <c:dLbls>
          <c:showLegendKey val="0"/>
          <c:showVal val="0"/>
          <c:showCatName val="0"/>
          <c:showSerName val="0"/>
          <c:showPercent val="0"/>
          <c:showBubbleSize val="0"/>
        </c:dLbls>
        <c:gapWidth val="150"/>
        <c:overlap val="100"/>
        <c:axId val="130165760"/>
        <c:axId val="203096064"/>
      </c:barChart>
      <c:lineChart>
        <c:grouping val="standard"/>
        <c:varyColors val="0"/>
        <c:ser>
          <c:idx val="3"/>
          <c:order val="2"/>
          <c:tx>
            <c:strRef>
              <c:f>Nüfus!$E$6</c:f>
              <c:strCache>
                <c:ptCount val="1"/>
                <c:pt idx="0">
                  <c:v>Türkiye Nüfusuna Oranı (%)</c:v>
                </c:pt>
              </c:strCache>
            </c:strRef>
          </c:tx>
          <c:spPr>
            <a:ln>
              <a:solidFill>
                <a:schemeClr val="accent6"/>
              </a:solidFill>
            </a:ln>
          </c:spPr>
          <c:marker>
            <c:symbol val="none"/>
          </c:marker>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Nüfus!$E$7:$E$18</c:f>
              <c:numCache>
                <c:formatCode>0.00</c:formatCode>
                <c:ptCount val="12"/>
                <c:pt idx="0">
                  <c:v>0.82560264989830312</c:v>
                </c:pt>
                <c:pt idx="1">
                  <c:v>0.81807987180688257</c:v>
                </c:pt>
                <c:pt idx="2">
                  <c:v>0.81100380323883892</c:v>
                </c:pt>
                <c:pt idx="3">
                  <c:v>0.80156138001351762</c:v>
                </c:pt>
                <c:pt idx="4">
                  <c:v>0.79483012406585063</c:v>
                </c:pt>
                <c:pt idx="5">
                  <c:v>0.78709717104587407</c:v>
                </c:pt>
                <c:pt idx="6">
                  <c:v>0.7789234874210138</c:v>
                </c:pt>
                <c:pt idx="7">
                  <c:v>0.76945497667418861</c:v>
                </c:pt>
                <c:pt idx="8">
                  <c:v>0.76551427372961345</c:v>
                </c:pt>
                <c:pt idx="9">
                  <c:v>0.76487500681420639</c:v>
                </c:pt>
                <c:pt idx="10">
                  <c:v>0.76113352808931756</c:v>
                </c:pt>
                <c:pt idx="11">
                  <c:v>0.76156516590275569</c:v>
                </c:pt>
              </c:numCache>
            </c:numRef>
          </c:val>
          <c:smooth val="0"/>
          <c:extLst>
            <c:ext xmlns:c16="http://schemas.microsoft.com/office/drawing/2014/chart" uri="{C3380CC4-5D6E-409C-BE32-E72D297353CC}">
              <c16:uniqueId val="{00000003-01F0-4160-8C93-449A3E78E22C}"/>
            </c:ext>
          </c:extLst>
        </c:ser>
        <c:dLbls>
          <c:showLegendKey val="0"/>
          <c:showVal val="0"/>
          <c:showCatName val="0"/>
          <c:showSerName val="0"/>
          <c:showPercent val="0"/>
          <c:showBubbleSize val="0"/>
        </c:dLbls>
        <c:marker val="1"/>
        <c:smooth val="0"/>
        <c:axId val="377726152"/>
        <c:axId val="377727792"/>
      </c:lineChart>
      <c:catAx>
        <c:axId val="130165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03096064"/>
        <c:crosses val="autoZero"/>
        <c:auto val="1"/>
        <c:lblAlgn val="ctr"/>
        <c:lblOffset val="100"/>
        <c:noMultiLvlLbl val="0"/>
      </c:catAx>
      <c:valAx>
        <c:axId val="203096064"/>
        <c:scaling>
          <c:orientation val="minMax"/>
        </c:scaling>
        <c:delete val="0"/>
        <c:axPos val="l"/>
        <c:majorGridlines/>
        <c:title>
          <c:tx>
            <c:rich>
              <a:bodyPr rot="-5400000" vert="horz"/>
              <a:lstStyle/>
              <a:p>
                <a:pPr>
                  <a:defRPr/>
                </a:pPr>
                <a:r>
                  <a:rPr lang="tr-TR"/>
                  <a:t>Nüfus (Kişi)</a:t>
                </a:r>
              </a:p>
            </c:rich>
          </c:tx>
          <c:layout>
            <c:manualLayout>
              <c:xMode val="edge"/>
              <c:yMode val="edge"/>
              <c:x val="1.9444444444444445E-2"/>
              <c:y val="0.31934164479440069"/>
            </c:manualLayout>
          </c:layout>
          <c:overlay val="0"/>
        </c:title>
        <c:numFmt formatCode="#,##0" sourceLinked="1"/>
        <c:majorTickMark val="out"/>
        <c:minorTickMark val="none"/>
        <c:tickLblPos val="nextTo"/>
        <c:crossAx val="130165760"/>
        <c:crosses val="autoZero"/>
        <c:crossBetween val="between"/>
      </c:valAx>
      <c:valAx>
        <c:axId val="377727792"/>
        <c:scaling>
          <c:orientation val="minMax"/>
        </c:scaling>
        <c:delete val="0"/>
        <c:axPos val="r"/>
        <c:title>
          <c:tx>
            <c:rich>
              <a:bodyPr/>
              <a:lstStyle/>
              <a:p>
                <a:pPr>
                  <a:defRPr/>
                </a:pPr>
                <a:r>
                  <a:rPr lang="tr-TR"/>
                  <a:t>Türkiye Nüfusuna Oranı (%)</a:t>
                </a:r>
              </a:p>
            </c:rich>
          </c:tx>
          <c:layout>
            <c:manualLayout>
              <c:xMode val="edge"/>
              <c:yMode val="edge"/>
              <c:x val="0.94387489063867014"/>
              <c:y val="0.12659747077069911"/>
            </c:manualLayout>
          </c:layout>
          <c:overlay val="0"/>
        </c:title>
        <c:numFmt formatCode="0.00" sourceLinked="1"/>
        <c:majorTickMark val="out"/>
        <c:minorTickMark val="none"/>
        <c:tickLblPos val="nextTo"/>
        <c:crossAx val="377726152"/>
        <c:crosses val="max"/>
        <c:crossBetween val="between"/>
      </c:valAx>
      <c:catAx>
        <c:axId val="377726152"/>
        <c:scaling>
          <c:orientation val="minMax"/>
        </c:scaling>
        <c:delete val="1"/>
        <c:axPos val="b"/>
        <c:numFmt formatCode="General" sourceLinked="1"/>
        <c:majorTickMark val="out"/>
        <c:minorTickMark val="none"/>
        <c:tickLblPos val="nextTo"/>
        <c:crossAx val="377727792"/>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Su'!$B$40</c:f>
              <c:strCache>
                <c:ptCount val="1"/>
                <c:pt idx="0">
                  <c:v>Adıyaman</c:v>
                </c:pt>
              </c:strCache>
            </c:strRef>
          </c:tx>
          <c:marker>
            <c:symbol val="none"/>
          </c:marker>
          <c:cat>
            <c:strRef>
              <c:f>'Belediye 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Su'!$B$41:$B$51</c:f>
              <c:numCache>
                <c:formatCode>General</c:formatCode>
                <c:ptCount val="11"/>
                <c:pt idx="0">
                  <c:v>179</c:v>
                </c:pt>
                <c:pt idx="1">
                  <c:v>186</c:v>
                </c:pt>
                <c:pt idx="2">
                  <c:v>187</c:v>
                </c:pt>
                <c:pt idx="3">
                  <c:v>190</c:v>
                </c:pt>
                <c:pt idx="4">
                  <c:v>224</c:v>
                </c:pt>
                <c:pt idx="5">
                  <c:v>213</c:v>
                </c:pt>
                <c:pt idx="6">
                  <c:v>207</c:v>
                </c:pt>
                <c:pt idx="7">
                  <c:v>179</c:v>
                </c:pt>
                <c:pt idx="8">
                  <c:v>163</c:v>
                </c:pt>
                <c:pt idx="9">
                  <c:v>174</c:v>
                </c:pt>
                <c:pt idx="10">
                  <c:v>175</c:v>
                </c:pt>
              </c:numCache>
            </c:numRef>
          </c:val>
          <c:smooth val="0"/>
          <c:extLst>
            <c:ext xmlns:c16="http://schemas.microsoft.com/office/drawing/2014/chart" uri="{C3380CC4-5D6E-409C-BE32-E72D297353CC}">
              <c16:uniqueId val="{00000000-403A-445A-9FEA-9712A8951DB4}"/>
            </c:ext>
          </c:extLst>
        </c:ser>
        <c:ser>
          <c:idx val="1"/>
          <c:order val="1"/>
          <c:tx>
            <c:strRef>
              <c:f>'Belediye Su'!$C$40</c:f>
              <c:strCache>
                <c:ptCount val="1"/>
                <c:pt idx="0">
                  <c:v>Türkiye</c:v>
                </c:pt>
              </c:strCache>
            </c:strRef>
          </c:tx>
          <c:marker>
            <c:symbol val="none"/>
          </c:marker>
          <c:cat>
            <c:strRef>
              <c:f>'Belediye 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Su'!$C$41:$C$51</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403A-445A-9FEA-9712A8951DB4}"/>
            </c:ext>
          </c:extLst>
        </c:ser>
        <c:dLbls>
          <c:showLegendKey val="0"/>
          <c:showVal val="0"/>
          <c:showCatName val="0"/>
          <c:showSerName val="0"/>
          <c:showPercent val="0"/>
          <c:showBubbleSize val="0"/>
        </c:dLbls>
        <c:smooth val="0"/>
        <c:axId val="131919360"/>
        <c:axId val="132468672"/>
      </c:lineChart>
      <c:catAx>
        <c:axId val="1319193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2468672"/>
        <c:crosses val="autoZero"/>
        <c:auto val="1"/>
        <c:lblAlgn val="ctr"/>
        <c:lblOffset val="100"/>
        <c:noMultiLvlLbl val="0"/>
      </c:catAx>
      <c:valAx>
        <c:axId val="132468672"/>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effectLst/>
                </a:endParaRPr>
              </a:p>
            </c:rich>
          </c:tx>
          <c:layout/>
          <c:overlay val="0"/>
        </c:title>
        <c:numFmt formatCode="General" sourceLinked="1"/>
        <c:majorTickMark val="out"/>
        <c:minorTickMark val="none"/>
        <c:tickLblPos val="nextTo"/>
        <c:crossAx val="131919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Din ve Hayır Kurumları</c:v>
                </c:pt>
              </c:strCache>
            </c:strRef>
          </c:tx>
          <c:spPr>
            <a:solidFill>
              <a:schemeClr val="accent2">
                <a:lumMod val="75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8748</c:v>
                </c:pt>
                <c:pt idx="1">
                  <c:v>166315</c:v>
                </c:pt>
                <c:pt idx="2">
                  <c:v>21295</c:v>
                </c:pt>
                <c:pt idx="3">
                  <c:v>20365</c:v>
                </c:pt>
                <c:pt idx="4">
                  <c:v>69900</c:v>
                </c:pt>
                <c:pt idx="5">
                  <c:v>77100</c:v>
                </c:pt>
                <c:pt idx="6">
                  <c:v>83950</c:v>
                </c:pt>
              </c:numCache>
            </c:numRef>
          </c:val>
          <c:extLst>
            <c:ext xmlns:c16="http://schemas.microsoft.com/office/drawing/2014/chart" uri="{C3380CC4-5D6E-409C-BE32-E72D297353CC}">
              <c16:uniqueId val="{00000000-84A8-4C41-9C18-00FB1CA7964E}"/>
            </c:ext>
          </c:extLst>
        </c:ser>
        <c:ser>
          <c:idx val="1"/>
          <c:order val="1"/>
          <c:tx>
            <c:strRef>
              <c:f>'Belediye Su'!$C$78</c:f>
              <c:strCache>
                <c:ptCount val="1"/>
                <c:pt idx="0">
                  <c:v>İnşaatlar</c:v>
                </c:pt>
              </c:strCache>
            </c:strRef>
          </c:tx>
          <c:spPr>
            <a:solidFill>
              <a:schemeClr val="accent3">
                <a:lumMod val="75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67155</c:v>
                </c:pt>
                <c:pt idx="1">
                  <c:v>320364</c:v>
                </c:pt>
                <c:pt idx="2">
                  <c:v>130051</c:v>
                </c:pt>
                <c:pt idx="3">
                  <c:v>58740</c:v>
                </c:pt>
                <c:pt idx="4">
                  <c:v>161813</c:v>
                </c:pt>
                <c:pt idx="5">
                  <c:v>130230</c:v>
                </c:pt>
                <c:pt idx="6">
                  <c:v>155815</c:v>
                </c:pt>
              </c:numCache>
            </c:numRef>
          </c:val>
          <c:extLst>
            <c:ext xmlns:c16="http://schemas.microsoft.com/office/drawing/2014/chart" uri="{C3380CC4-5D6E-409C-BE32-E72D297353CC}">
              <c16:uniqueId val="{00000001-84A8-4C41-9C18-00FB1CA7964E}"/>
            </c:ext>
          </c:extLst>
        </c:ser>
        <c:ser>
          <c:idx val="2"/>
          <c:order val="2"/>
          <c:tx>
            <c:strRef>
              <c:f>'Belediye Su'!$D$78</c:f>
              <c:strCache>
                <c:ptCount val="1"/>
                <c:pt idx="0">
                  <c:v>Meskenler</c:v>
                </c:pt>
              </c:strCache>
            </c:strRef>
          </c:tx>
          <c:spPr>
            <a:solidFill>
              <a:schemeClr val="accent4">
                <a:lumMod val="75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8494348</c:v>
                </c:pt>
                <c:pt idx="1">
                  <c:v>15568088</c:v>
                </c:pt>
                <c:pt idx="2">
                  <c:v>14179357</c:v>
                </c:pt>
                <c:pt idx="3">
                  <c:v>14838666</c:v>
                </c:pt>
                <c:pt idx="4">
                  <c:v>17389624</c:v>
                </c:pt>
                <c:pt idx="5">
                  <c:v>17446525</c:v>
                </c:pt>
                <c:pt idx="6">
                  <c:v>18886741</c:v>
                </c:pt>
              </c:numCache>
            </c:numRef>
          </c:val>
          <c:extLst>
            <c:ext xmlns:c16="http://schemas.microsoft.com/office/drawing/2014/chart" uri="{C3380CC4-5D6E-409C-BE32-E72D297353CC}">
              <c16:uniqueId val="{00000002-84A8-4C41-9C18-00FB1CA7964E}"/>
            </c:ext>
          </c:extLst>
        </c:ser>
        <c:ser>
          <c:idx val="3"/>
          <c:order val="3"/>
          <c:tx>
            <c:strRef>
              <c:f>'Belediye Su'!$E$78</c:f>
              <c:strCache>
                <c:ptCount val="1"/>
                <c:pt idx="0">
                  <c:v>Okullar</c:v>
                </c:pt>
              </c:strCache>
            </c:strRef>
          </c:tx>
          <c:spPr>
            <a:solidFill>
              <a:schemeClr val="accent5">
                <a:lumMod val="75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140265</c:v>
                </c:pt>
                <c:pt idx="1">
                  <c:v>397042</c:v>
                </c:pt>
                <c:pt idx="2">
                  <c:v>493949</c:v>
                </c:pt>
                <c:pt idx="3">
                  <c:v>448212</c:v>
                </c:pt>
                <c:pt idx="4">
                  <c:v>1109894</c:v>
                </c:pt>
                <c:pt idx="5">
                  <c:v>1083160</c:v>
                </c:pt>
                <c:pt idx="6">
                  <c:v>781261</c:v>
                </c:pt>
              </c:numCache>
            </c:numRef>
          </c:val>
          <c:extLst>
            <c:ext xmlns:c16="http://schemas.microsoft.com/office/drawing/2014/chart" uri="{C3380CC4-5D6E-409C-BE32-E72D297353CC}">
              <c16:uniqueId val="{00000003-84A8-4C41-9C18-00FB1CA7964E}"/>
            </c:ext>
          </c:extLst>
        </c:ser>
        <c:ser>
          <c:idx val="4"/>
          <c:order val="4"/>
          <c:tx>
            <c:strRef>
              <c:f>'Belediye Su'!$F$78</c:f>
              <c:strCache>
                <c:ptCount val="1"/>
                <c:pt idx="0">
                  <c:v>Park, Bahçe ve WC Ler</c:v>
                </c:pt>
              </c:strCache>
            </c:strRef>
          </c:tx>
          <c:spPr>
            <a:solidFill>
              <a:schemeClr val="accent6"/>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13000</c:v>
                </c:pt>
                <c:pt idx="1">
                  <c:v>131400</c:v>
                </c:pt>
                <c:pt idx="2">
                  <c:v>7138</c:v>
                </c:pt>
                <c:pt idx="3">
                  <c:v>6500</c:v>
                </c:pt>
                <c:pt idx="4">
                  <c:v>8000</c:v>
                </c:pt>
                <c:pt idx="5">
                  <c:v>31700</c:v>
                </c:pt>
                <c:pt idx="6">
                  <c:v>32700</c:v>
                </c:pt>
              </c:numCache>
            </c:numRef>
          </c:val>
          <c:extLst>
            <c:ext xmlns:c16="http://schemas.microsoft.com/office/drawing/2014/chart" uri="{C3380CC4-5D6E-409C-BE32-E72D297353CC}">
              <c16:uniqueId val="{00000004-84A8-4C41-9C18-00FB1CA7964E}"/>
            </c:ext>
          </c:extLst>
        </c:ser>
        <c:ser>
          <c:idx val="5"/>
          <c:order val="5"/>
          <c:tx>
            <c:strRef>
              <c:f>'Belediye Su'!$G$78</c:f>
              <c:strCache>
                <c:ptCount val="1"/>
                <c:pt idx="0">
                  <c:v>Resmi Kuruluşlar</c:v>
                </c:pt>
              </c:strCache>
            </c:strRef>
          </c:tx>
          <c:spPr>
            <a:solidFill>
              <a:schemeClr val="accent1">
                <a:lumMod val="40000"/>
                <a:lumOff val="60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630215</c:v>
                </c:pt>
                <c:pt idx="1">
                  <c:v>1043386</c:v>
                </c:pt>
                <c:pt idx="2">
                  <c:v>152406</c:v>
                </c:pt>
                <c:pt idx="3">
                  <c:v>872368</c:v>
                </c:pt>
                <c:pt idx="4">
                  <c:v>541513</c:v>
                </c:pt>
                <c:pt idx="5">
                  <c:v>528706</c:v>
                </c:pt>
                <c:pt idx="6">
                  <c:v>541032</c:v>
                </c:pt>
              </c:numCache>
            </c:numRef>
          </c:val>
          <c:extLst>
            <c:ext xmlns:c16="http://schemas.microsoft.com/office/drawing/2014/chart" uri="{C3380CC4-5D6E-409C-BE32-E72D297353CC}">
              <c16:uniqueId val="{00000005-84A8-4C41-9C18-00FB1CA7964E}"/>
            </c:ext>
          </c:extLst>
        </c:ser>
        <c:ser>
          <c:idx val="6"/>
          <c:order val="6"/>
          <c:tx>
            <c:strRef>
              <c:f>'Belediye Su'!$H$78</c:f>
              <c:strCache>
                <c:ptCount val="1"/>
                <c:pt idx="0">
                  <c:v>Sağlık Kurumları</c:v>
                </c:pt>
              </c:strCache>
            </c:strRef>
          </c:tx>
          <c:spPr>
            <a:solidFill>
              <a:schemeClr val="accent2">
                <a:lumMod val="40000"/>
                <a:lumOff val="60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75703</c:v>
                </c:pt>
                <c:pt idx="1">
                  <c:v>86171</c:v>
                </c:pt>
                <c:pt idx="2">
                  <c:v>585933</c:v>
                </c:pt>
                <c:pt idx="3">
                  <c:v>241412</c:v>
                </c:pt>
                <c:pt idx="4">
                  <c:v>524159</c:v>
                </c:pt>
                <c:pt idx="5">
                  <c:v>555829</c:v>
                </c:pt>
                <c:pt idx="6">
                  <c:v>555185</c:v>
                </c:pt>
              </c:numCache>
            </c:numRef>
          </c:val>
          <c:extLst>
            <c:ext xmlns:c16="http://schemas.microsoft.com/office/drawing/2014/chart" uri="{C3380CC4-5D6E-409C-BE32-E72D297353CC}">
              <c16:uniqueId val="{00000006-84A8-4C41-9C18-00FB1CA7964E}"/>
            </c:ext>
          </c:extLst>
        </c:ser>
        <c:ser>
          <c:idx val="7"/>
          <c:order val="7"/>
          <c:tx>
            <c:strRef>
              <c:f>'Belediye Su'!$I$78</c:f>
              <c:strCache>
                <c:ptCount val="1"/>
                <c:pt idx="0">
                  <c:v>Sanayi İşletmeleri</c:v>
                </c:pt>
              </c:strCache>
            </c:strRef>
          </c:tx>
          <c:spPr>
            <a:solidFill>
              <a:schemeClr val="accent3"/>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105000</c:v>
                </c:pt>
                <c:pt idx="1">
                  <c:v>223164</c:v>
                </c:pt>
                <c:pt idx="2">
                  <c:v>134673</c:v>
                </c:pt>
                <c:pt idx="3">
                  <c:v>77765</c:v>
                </c:pt>
                <c:pt idx="4">
                  <c:v>18745</c:v>
                </c:pt>
                <c:pt idx="5">
                  <c:v>40374</c:v>
                </c:pt>
                <c:pt idx="6">
                  <c:v>25850</c:v>
                </c:pt>
              </c:numCache>
            </c:numRef>
          </c:val>
          <c:extLst>
            <c:ext xmlns:c16="http://schemas.microsoft.com/office/drawing/2014/chart" uri="{C3380CC4-5D6E-409C-BE32-E72D297353CC}">
              <c16:uniqueId val="{00000007-84A8-4C41-9C18-00FB1CA7964E}"/>
            </c:ext>
          </c:extLst>
        </c:ser>
        <c:ser>
          <c:idx val="8"/>
          <c:order val="8"/>
          <c:tx>
            <c:strRef>
              <c:f>'Belediye Su'!$J$78</c:f>
              <c:strCache>
                <c:ptCount val="1"/>
                <c:pt idx="0">
                  <c:v>Ticarethaneler</c:v>
                </c:pt>
              </c:strCache>
            </c:strRef>
          </c:tx>
          <c:spPr>
            <a:solidFill>
              <a:schemeClr val="accent4">
                <a:lumMod val="60000"/>
                <a:lumOff val="40000"/>
              </a:schemeClr>
            </a:solidFill>
          </c:spPr>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713795</c:v>
                </c:pt>
                <c:pt idx="1">
                  <c:v>671780</c:v>
                </c:pt>
                <c:pt idx="2">
                  <c:v>859636</c:v>
                </c:pt>
                <c:pt idx="3">
                  <c:v>895421</c:v>
                </c:pt>
                <c:pt idx="4">
                  <c:v>1176419</c:v>
                </c:pt>
                <c:pt idx="5">
                  <c:v>880598</c:v>
                </c:pt>
                <c:pt idx="6">
                  <c:v>996650</c:v>
                </c:pt>
              </c:numCache>
            </c:numRef>
          </c:val>
          <c:extLst>
            <c:ext xmlns:c16="http://schemas.microsoft.com/office/drawing/2014/chart" uri="{C3380CC4-5D6E-409C-BE32-E72D297353CC}">
              <c16:uniqueId val="{00000008-84A8-4C41-9C18-00FB1CA7964E}"/>
            </c:ext>
          </c:extLst>
        </c:ser>
        <c:dLbls>
          <c:showLegendKey val="0"/>
          <c:showVal val="0"/>
          <c:showCatName val="0"/>
          <c:showSerName val="0"/>
          <c:showPercent val="0"/>
          <c:showBubbleSize val="0"/>
        </c:dLbls>
        <c:gapWidth val="150"/>
        <c:overlap val="100"/>
        <c:axId val="132309504"/>
        <c:axId val="132471552"/>
      </c:barChart>
      <c:lineChart>
        <c:grouping val="stacked"/>
        <c:varyColors val="0"/>
        <c:ser>
          <c:idx val="9"/>
          <c:order val="9"/>
          <c:tx>
            <c:strRef>
              <c:f>'Belediye Su'!$K$78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10248229</c:v>
                </c:pt>
                <c:pt idx="1">
                  <c:v>18607710</c:v>
                </c:pt>
                <c:pt idx="2">
                  <c:v>16564438</c:v>
                </c:pt>
                <c:pt idx="3">
                  <c:v>17459449</c:v>
                </c:pt>
                <c:pt idx="4">
                  <c:v>21000067</c:v>
                </c:pt>
                <c:pt idx="5">
                  <c:v>20774222</c:v>
                </c:pt>
                <c:pt idx="6">
                  <c:v>22059184</c:v>
                </c:pt>
                <c:pt idx="7">
                  <c:v>22614744</c:v>
                </c:pt>
              </c:numCache>
            </c:numRef>
          </c:val>
          <c:smooth val="0"/>
          <c:extLst>
            <c:ext xmlns:c16="http://schemas.microsoft.com/office/drawing/2014/chart" uri="{C3380CC4-5D6E-409C-BE32-E72D297353CC}">
              <c16:uniqueId val="{00000000-77E3-4002-95A6-D01D458C0F03}"/>
            </c:ext>
          </c:extLst>
        </c:ser>
        <c:dLbls>
          <c:showLegendKey val="0"/>
          <c:showVal val="0"/>
          <c:showCatName val="0"/>
          <c:showSerName val="0"/>
          <c:showPercent val="0"/>
          <c:showBubbleSize val="0"/>
        </c:dLbls>
        <c:marker val="1"/>
        <c:smooth val="0"/>
        <c:axId val="132309504"/>
        <c:axId val="132471552"/>
      </c:lineChart>
      <c:catAx>
        <c:axId val="132309504"/>
        <c:scaling>
          <c:orientation val="minMax"/>
        </c:scaling>
        <c:delete val="0"/>
        <c:axPos val="b"/>
        <c:numFmt formatCode="General" sourceLinked="0"/>
        <c:majorTickMark val="out"/>
        <c:minorTickMark val="none"/>
        <c:tickLblPos val="nextTo"/>
        <c:crossAx val="132471552"/>
        <c:crosses val="autoZero"/>
        <c:auto val="1"/>
        <c:lblAlgn val="ctr"/>
        <c:lblOffset val="100"/>
        <c:noMultiLvlLbl val="0"/>
      </c:catAx>
      <c:valAx>
        <c:axId val="132471552"/>
        <c:scaling>
          <c:orientation val="minMax"/>
        </c:scaling>
        <c:delete val="0"/>
        <c:axPos val="l"/>
        <c:majorGridlines/>
        <c:title>
          <c:tx>
            <c:rich>
              <a:bodyPr rot="-5400000" vert="horz"/>
              <a:lstStyle/>
              <a:p>
                <a:pPr>
                  <a:defRPr sz="1000"/>
                </a:pPr>
                <a:r>
                  <a:rPr lang="tr-TR" sz="1000" b="1" i="0" baseline="0">
                    <a:effectLst/>
                  </a:rPr>
                  <a:t>Belediyeler Tarafından İçme ve Kullanma Suyu Şebekesiyle Dağıtılan  Su Miktarı (m</a:t>
                </a:r>
                <a:r>
                  <a:rPr lang="tr-TR" sz="1000" b="1" i="0" baseline="30000">
                    <a:effectLst/>
                  </a:rPr>
                  <a:t>3</a:t>
                </a:r>
                <a:r>
                  <a:rPr lang="tr-TR" sz="1000" b="1" i="0" baseline="0">
                    <a:effectLst/>
                  </a:rPr>
                  <a:t>/yıl)</a:t>
                </a:r>
                <a:endParaRPr lang="tr-TR" sz="1000">
                  <a:effectLst/>
                </a:endParaRPr>
              </a:p>
            </c:rich>
          </c:tx>
          <c:layout/>
          <c:overlay val="0"/>
        </c:title>
        <c:numFmt formatCode="#,##0" sourceLinked="1"/>
        <c:majorTickMark val="out"/>
        <c:minorTickMark val="none"/>
        <c:tickLblPos val="nextTo"/>
        <c:crossAx val="132309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Su'!$B$119</c:f>
              <c:strCache>
                <c:ptCount val="1"/>
                <c:pt idx="0">
                  <c:v>Adıyaman (%)</c:v>
                </c:pt>
              </c:strCache>
            </c:strRef>
          </c:tx>
          <c:marker>
            <c:symbol val="none"/>
          </c:marker>
          <c:cat>
            <c:strRef>
              <c:f>'Belediye Su'!$A$120:$A$130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Su'!$B$120:$B$130</c:f>
              <c:numCache>
                <c:formatCode>General</c:formatCode>
                <c:ptCount val="11"/>
                <c:pt idx="0">
                  <c:v>94</c:v>
                </c:pt>
                <c:pt idx="1">
                  <c:v>99</c:v>
                </c:pt>
                <c:pt idx="2">
                  <c:v>99</c:v>
                </c:pt>
                <c:pt idx="3">
                  <c:v>99</c:v>
                </c:pt>
                <c:pt idx="4">
                  <c:v>100</c:v>
                </c:pt>
                <c:pt idx="5">
                  <c:v>99</c:v>
                </c:pt>
                <c:pt idx="6">
                  <c:v>99</c:v>
                </c:pt>
                <c:pt idx="7">
                  <c:v>99</c:v>
                </c:pt>
                <c:pt idx="8">
                  <c:v>99</c:v>
                </c:pt>
                <c:pt idx="9">
                  <c:v>100</c:v>
                </c:pt>
                <c:pt idx="10">
                  <c:v>99</c:v>
                </c:pt>
              </c:numCache>
            </c:numRef>
          </c:val>
          <c:smooth val="0"/>
          <c:extLst>
            <c:ext xmlns:c16="http://schemas.microsoft.com/office/drawing/2014/chart" uri="{C3380CC4-5D6E-409C-BE32-E72D297353CC}">
              <c16:uniqueId val="{00000000-522D-4E80-9F50-3C1DC2343AD3}"/>
            </c:ext>
          </c:extLst>
        </c:ser>
        <c:ser>
          <c:idx val="1"/>
          <c:order val="1"/>
          <c:tx>
            <c:strRef>
              <c:f>'Belediye Su'!$C$119</c:f>
              <c:strCache>
                <c:ptCount val="1"/>
                <c:pt idx="0">
                  <c:v>Türkiye (%)</c:v>
                </c:pt>
              </c:strCache>
            </c:strRef>
          </c:tx>
          <c:marker>
            <c:symbol val="none"/>
          </c:marker>
          <c:cat>
            <c:strRef>
              <c:f>'Belediye Su'!$A$120:$A$130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Su'!$C$120:$C$130</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522D-4E80-9F50-3C1DC2343AD3}"/>
            </c:ext>
          </c:extLst>
        </c:ser>
        <c:dLbls>
          <c:showLegendKey val="0"/>
          <c:showVal val="0"/>
          <c:showCatName val="0"/>
          <c:showSerName val="0"/>
          <c:showPercent val="0"/>
          <c:showBubbleSize val="0"/>
        </c:dLbls>
        <c:smooth val="0"/>
        <c:axId val="132310016"/>
        <c:axId val="132351104"/>
      </c:lineChart>
      <c:catAx>
        <c:axId val="13231001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2351104"/>
        <c:crosses val="autoZero"/>
        <c:auto val="1"/>
        <c:lblAlgn val="ctr"/>
        <c:lblOffset val="100"/>
        <c:noMultiLvlLbl val="0"/>
      </c:catAx>
      <c:valAx>
        <c:axId val="132351104"/>
        <c:scaling>
          <c:orientation val="minMax"/>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32310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Su'!$B$156</c:f>
              <c:strCache>
                <c:ptCount val="1"/>
                <c:pt idx="0">
                  <c:v>Adıyaman (%)</c:v>
                </c:pt>
              </c:strCache>
            </c:strRef>
          </c:tx>
          <c:marker>
            <c:symbol val="none"/>
          </c:marker>
          <c:cat>
            <c:strRef>
              <c:f>'Belediye Su'!$A$157:$A$167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Su'!$B$157:$B$167</c:f>
              <c:numCache>
                <c:formatCode>General</c:formatCode>
                <c:ptCount val="11"/>
                <c:pt idx="7">
                  <c:v>0</c:v>
                </c:pt>
                <c:pt idx="8">
                  <c:v>1</c:v>
                </c:pt>
                <c:pt idx="9">
                  <c:v>1</c:v>
                </c:pt>
                <c:pt idx="10">
                  <c:v>17</c:v>
                </c:pt>
              </c:numCache>
            </c:numRef>
          </c:val>
          <c:smooth val="0"/>
          <c:extLst>
            <c:ext xmlns:c16="http://schemas.microsoft.com/office/drawing/2014/chart" uri="{C3380CC4-5D6E-409C-BE32-E72D297353CC}">
              <c16:uniqueId val="{00000000-E1E0-4F1A-90A8-C20DF45F0239}"/>
            </c:ext>
          </c:extLst>
        </c:ser>
        <c:ser>
          <c:idx val="1"/>
          <c:order val="1"/>
          <c:tx>
            <c:strRef>
              <c:f>'Belediye Su'!$C$156</c:f>
              <c:strCache>
                <c:ptCount val="1"/>
                <c:pt idx="0">
                  <c:v>Türkiye (%)</c:v>
                </c:pt>
              </c:strCache>
            </c:strRef>
          </c:tx>
          <c:marker>
            <c:symbol val="none"/>
          </c:marker>
          <c:cat>
            <c:strRef>
              <c:f>'Belediye Su'!$A$157:$A$167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Su'!$C$157:$C$167</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E1E0-4F1A-90A8-C20DF45F0239}"/>
            </c:ext>
          </c:extLst>
        </c:ser>
        <c:dLbls>
          <c:showLegendKey val="0"/>
          <c:showVal val="0"/>
          <c:showCatName val="0"/>
          <c:showSerName val="0"/>
          <c:showPercent val="0"/>
          <c:showBubbleSize val="0"/>
        </c:dLbls>
        <c:smooth val="0"/>
        <c:axId val="132311040"/>
        <c:axId val="132353408"/>
      </c:lineChart>
      <c:catAx>
        <c:axId val="13231104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2353408"/>
        <c:crosses val="autoZero"/>
        <c:auto val="1"/>
        <c:lblAlgn val="ctr"/>
        <c:lblOffset val="100"/>
        <c:noMultiLvlLbl val="0"/>
      </c:catAx>
      <c:valAx>
        <c:axId val="13235340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32311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0">
                  <c:v>1359</c:v>
                </c:pt>
                <c:pt idx="1">
                  <c:v>1286</c:v>
                </c:pt>
                <c:pt idx="2">
                  <c:v>1266</c:v>
                </c:pt>
                <c:pt idx="3">
                  <c:v>162</c:v>
                </c:pt>
                <c:pt idx="4">
                  <c:v>3374</c:v>
                </c:pt>
                <c:pt idx="5">
                  <c:v>17</c:v>
                </c:pt>
                <c:pt idx="6">
                  <c:v>145</c:v>
                </c:pt>
                <c:pt idx="9">
                  <c:v>10076</c:v>
                </c:pt>
                <c:pt idx="10">
                  <c:v>11312</c:v>
                </c:pt>
              </c:numCache>
            </c:numRef>
          </c:val>
          <c:extLst>
            <c:ext xmlns:c16="http://schemas.microsoft.com/office/drawing/2014/chart" uri="{C3380CC4-5D6E-409C-BE32-E72D297353CC}">
              <c16:uniqueId val="{00000000-BFD0-4D31-A5D1-058B19FC846C}"/>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13591</c:v>
                </c:pt>
                <c:pt idx="1">
                  <c:v>14681</c:v>
                </c:pt>
                <c:pt idx="2">
                  <c:v>14974</c:v>
                </c:pt>
                <c:pt idx="3">
                  <c:v>16515</c:v>
                </c:pt>
                <c:pt idx="4">
                  <c:v>15674</c:v>
                </c:pt>
                <c:pt idx="5">
                  <c:v>13600</c:v>
                </c:pt>
                <c:pt idx="6">
                  <c:v>15303</c:v>
                </c:pt>
                <c:pt idx="7">
                  <c:v>15076</c:v>
                </c:pt>
                <c:pt idx="8">
                  <c:v>15092</c:v>
                </c:pt>
                <c:pt idx="9">
                  <c:v>5774</c:v>
                </c:pt>
                <c:pt idx="10">
                  <c:v>5645</c:v>
                </c:pt>
              </c:numCache>
            </c:numRef>
          </c:val>
          <c:extLst>
            <c:ext xmlns:c16="http://schemas.microsoft.com/office/drawing/2014/chart" uri="{C3380CC4-5D6E-409C-BE32-E72D297353CC}">
              <c16:uniqueId val="{00000001-BFD0-4D31-A5D1-058B19FC846C}"/>
            </c:ext>
          </c:extLst>
        </c:ser>
        <c:dLbls>
          <c:showLegendKey val="0"/>
          <c:showVal val="0"/>
          <c:showCatName val="0"/>
          <c:showSerName val="0"/>
          <c:showPercent val="0"/>
          <c:showBubbleSize val="0"/>
        </c:dLbls>
        <c:gapWidth val="150"/>
        <c:overlap val="100"/>
        <c:axId val="132932608"/>
        <c:axId val="132355712"/>
      </c:barChart>
      <c:catAx>
        <c:axId val="13293260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2355712"/>
        <c:crosses val="autoZero"/>
        <c:auto val="1"/>
        <c:lblAlgn val="ctr"/>
        <c:lblOffset val="100"/>
        <c:noMultiLvlLbl val="0"/>
      </c:catAx>
      <c:valAx>
        <c:axId val="132355712"/>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3888888888888888E-2"/>
              <c:y val="0.35858996792067654"/>
            </c:manualLayout>
          </c:layout>
          <c:overlay val="0"/>
        </c:title>
        <c:numFmt formatCode="#,##0" sourceLinked="1"/>
        <c:majorTickMark val="out"/>
        <c:minorTickMark val="none"/>
        <c:tickLblPos val="nextTo"/>
        <c:crossAx val="132932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6946361880976"/>
          <c:y val="5.1400554097404488E-2"/>
          <c:w val="0.7529196295396996"/>
          <c:h val="0.58051267543652851"/>
        </c:manualLayout>
      </c:layout>
      <c:barChart>
        <c:barDir val="col"/>
        <c:grouping val="stacked"/>
        <c:varyColors val="0"/>
        <c:ser>
          <c:idx val="1"/>
          <c:order val="0"/>
          <c:tx>
            <c:strRef>
              <c:f>'Belediye Atıksu'!$B$40</c:f>
              <c:strCache>
                <c:ptCount val="1"/>
                <c:pt idx="0">
                  <c:v>Biyolojik Arıtma</c:v>
                </c:pt>
              </c:strCache>
            </c:strRef>
          </c:tx>
          <c:spPr>
            <a:solidFill>
              <a:schemeClr val="accent2"/>
            </a:solidFill>
          </c:spPr>
          <c:invertIfNegative val="0"/>
          <c:cat>
            <c:strRef>
              <c:f>'Belediye Atıksu'!$A$41:$A$51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Atıksu'!$B$41:$B$51</c:f>
              <c:numCache>
                <c:formatCode>#,##0</c:formatCode>
                <c:ptCount val="11"/>
                <c:pt idx="0">
                  <c:v>1359</c:v>
                </c:pt>
                <c:pt idx="1">
                  <c:v>1286</c:v>
                </c:pt>
                <c:pt idx="2">
                  <c:v>1266</c:v>
                </c:pt>
                <c:pt idx="3">
                  <c:v>162</c:v>
                </c:pt>
                <c:pt idx="4">
                  <c:v>3374</c:v>
                </c:pt>
                <c:pt idx="5">
                  <c:v>17</c:v>
                </c:pt>
                <c:pt idx="6">
                  <c:v>145</c:v>
                </c:pt>
                <c:pt idx="7">
                  <c:v>0</c:v>
                </c:pt>
                <c:pt idx="8">
                  <c:v>0</c:v>
                </c:pt>
                <c:pt idx="9">
                  <c:v>1314</c:v>
                </c:pt>
                <c:pt idx="10">
                  <c:v>1478</c:v>
                </c:pt>
              </c:numCache>
            </c:numRef>
          </c:val>
          <c:extLst>
            <c:ext xmlns:c16="http://schemas.microsoft.com/office/drawing/2014/chart" uri="{C3380CC4-5D6E-409C-BE32-E72D297353CC}">
              <c16:uniqueId val="{00000000-D801-4187-8A41-6AD7A5C23F2F}"/>
            </c:ext>
          </c:extLst>
        </c:ser>
        <c:ser>
          <c:idx val="0"/>
          <c:order val="1"/>
          <c:tx>
            <c:strRef>
              <c:f>'Belediye Atıksu'!$C$40</c:f>
              <c:strCache>
                <c:ptCount val="1"/>
                <c:pt idx="0">
                  <c:v>Doğal Arıtma (Yapay Sulak Alan)</c:v>
                </c:pt>
              </c:strCache>
            </c:strRef>
          </c:tx>
          <c:spPr>
            <a:solidFill>
              <a:schemeClr val="accent3"/>
            </a:solidFill>
          </c:spPr>
          <c:invertIfNegative val="0"/>
          <c:cat>
            <c:strRef>
              <c:f>'Belediye Atıksu'!$A$41:$A$51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Atıksu'!$C$41:$C$51</c:f>
              <c:numCache>
                <c:formatCode>#,##0</c:formatCode>
                <c:ptCount val="11"/>
                <c:pt idx="0">
                  <c:v>0</c:v>
                </c:pt>
                <c:pt idx="1">
                  <c:v>0</c:v>
                </c:pt>
                <c:pt idx="2">
                  <c:v>0</c:v>
                </c:pt>
                <c:pt idx="3">
                  <c:v>0</c:v>
                </c:pt>
                <c:pt idx="4">
                  <c:v>0</c:v>
                </c:pt>
                <c:pt idx="5">
                  <c:v>0</c:v>
                </c:pt>
                <c:pt idx="6">
                  <c:v>0</c:v>
                </c:pt>
                <c:pt idx="7">
                  <c:v>0</c:v>
                </c:pt>
                <c:pt idx="8">
                  <c:v>0</c:v>
                </c:pt>
                <c:pt idx="9">
                  <c:v>127</c:v>
                </c:pt>
                <c:pt idx="10">
                  <c:v>143</c:v>
                </c:pt>
              </c:numCache>
            </c:numRef>
          </c:val>
          <c:extLst>
            <c:ext xmlns:c16="http://schemas.microsoft.com/office/drawing/2014/chart" uri="{C3380CC4-5D6E-409C-BE32-E72D297353CC}">
              <c16:uniqueId val="{00000001-D801-4187-8A41-6AD7A5C23F2F}"/>
            </c:ext>
          </c:extLst>
        </c:ser>
        <c:ser>
          <c:idx val="2"/>
          <c:order val="2"/>
          <c:tx>
            <c:strRef>
              <c:f>'Belediye Atıksu'!$D$40</c:f>
              <c:strCache>
                <c:ptCount val="1"/>
                <c:pt idx="0">
                  <c:v>Fiziksel Arıtma</c:v>
                </c:pt>
              </c:strCache>
            </c:strRef>
          </c:tx>
          <c:spPr>
            <a:solidFill>
              <a:schemeClr val="accent1"/>
            </a:solidFill>
          </c:spPr>
          <c:invertIfNegative val="0"/>
          <c:cat>
            <c:strRef>
              <c:f>'Belediye Atıksu'!$A$41:$A$51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Atıksu'!$D$41:$D$51</c:f>
              <c:numCache>
                <c:formatCode>#,##0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01-4187-8A41-6AD7A5C23F2F}"/>
            </c:ext>
          </c:extLst>
        </c:ser>
        <c:ser>
          <c:idx val="3"/>
          <c:order val="3"/>
          <c:tx>
            <c:strRef>
              <c:f>'Belediye Atıksu'!$E$40</c:f>
              <c:strCache>
                <c:ptCount val="1"/>
                <c:pt idx="0">
                  <c:v>Fiziksel Ve / Veya Kimyasal Arıtma</c:v>
                </c:pt>
              </c:strCache>
            </c:strRef>
          </c:tx>
          <c:invertIfNegative val="0"/>
          <c:cat>
            <c:strRef>
              <c:f>'Belediye Atıksu'!$A$41:$A$51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Atıksu'!$E$41:$E$51</c:f>
              <c:numCache>
                <c:formatCode>#,##0</c:formatCode>
                <c:ptCount val="11"/>
                <c:pt idx="10">
                  <c:v>0</c:v>
                </c:pt>
              </c:numCache>
            </c:numRef>
          </c:val>
          <c:extLst>
            <c:ext xmlns:c16="http://schemas.microsoft.com/office/drawing/2014/chart" uri="{C3380CC4-5D6E-409C-BE32-E72D297353CC}">
              <c16:uniqueId val="{00000003-D801-4187-8A41-6AD7A5C23F2F}"/>
            </c:ext>
          </c:extLst>
        </c:ser>
        <c:ser>
          <c:idx val="4"/>
          <c:order val="4"/>
          <c:tx>
            <c:strRef>
              <c:f>'Belediye Atıksu'!$F$40</c:f>
              <c:strCache>
                <c:ptCount val="1"/>
                <c:pt idx="0">
                  <c:v>Gelişmiş Arıtma</c:v>
                </c:pt>
              </c:strCache>
            </c:strRef>
          </c:tx>
          <c:invertIfNegative val="0"/>
          <c:cat>
            <c:strRef>
              <c:f>'Belediye Atıksu'!$A$41:$A$51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Atıksu'!$F$41:$F$51</c:f>
              <c:numCache>
                <c:formatCode>#,##0</c:formatCode>
                <c:ptCount val="11"/>
                <c:pt idx="0">
                  <c:v>0</c:v>
                </c:pt>
                <c:pt idx="1">
                  <c:v>0</c:v>
                </c:pt>
                <c:pt idx="2">
                  <c:v>0</c:v>
                </c:pt>
                <c:pt idx="3">
                  <c:v>0</c:v>
                </c:pt>
                <c:pt idx="4">
                  <c:v>0</c:v>
                </c:pt>
                <c:pt idx="5">
                  <c:v>0</c:v>
                </c:pt>
                <c:pt idx="6">
                  <c:v>0</c:v>
                </c:pt>
                <c:pt idx="7">
                  <c:v>0</c:v>
                </c:pt>
                <c:pt idx="8">
                  <c:v>0</c:v>
                </c:pt>
                <c:pt idx="9">
                  <c:v>8635</c:v>
                </c:pt>
                <c:pt idx="10">
                  <c:v>9691</c:v>
                </c:pt>
              </c:numCache>
            </c:numRef>
          </c:val>
          <c:extLst>
            <c:ext xmlns:c16="http://schemas.microsoft.com/office/drawing/2014/chart" uri="{C3380CC4-5D6E-409C-BE32-E72D297353CC}">
              <c16:uniqueId val="{00000000-58B7-4415-8D15-608D5B9D461C}"/>
            </c:ext>
          </c:extLst>
        </c:ser>
        <c:dLbls>
          <c:showLegendKey val="0"/>
          <c:showVal val="0"/>
          <c:showCatName val="0"/>
          <c:showSerName val="0"/>
          <c:showPercent val="0"/>
          <c:showBubbleSize val="0"/>
        </c:dLbls>
        <c:gapWidth val="150"/>
        <c:overlap val="100"/>
        <c:axId val="132694016"/>
        <c:axId val="130629632"/>
      </c:barChart>
      <c:catAx>
        <c:axId val="132694016"/>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30629632"/>
        <c:crosses val="autoZero"/>
        <c:auto val="1"/>
        <c:lblAlgn val="ctr"/>
        <c:lblOffset val="100"/>
        <c:noMultiLvlLbl val="0"/>
      </c:catAx>
      <c:valAx>
        <c:axId val="130629632"/>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overlay val="0"/>
        </c:title>
        <c:numFmt formatCode="#,##0" sourceLinked="1"/>
        <c:majorTickMark val="out"/>
        <c:minorTickMark val="none"/>
        <c:tickLblPos val="nextTo"/>
        <c:crossAx val="132694016"/>
        <c:crosses val="autoZero"/>
        <c:crossBetween val="between"/>
      </c:valAx>
    </c:plotArea>
    <c:legend>
      <c:legendPos val="b"/>
      <c:layout>
        <c:manualLayout>
          <c:xMode val="edge"/>
          <c:yMode val="edge"/>
          <c:x val="0.12456646663660434"/>
          <c:y val="0.74516126162195828"/>
          <c:w val="0.84002927803038707"/>
          <c:h val="0.19867698741047199"/>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Atıksu'!$B$70</c:f>
              <c:strCache>
                <c:ptCount val="1"/>
                <c:pt idx="0">
                  <c:v>Adıyaman</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Atıksu'!$B$71:$B$81</c:f>
              <c:numCache>
                <c:formatCode>General</c:formatCode>
                <c:ptCount val="11"/>
                <c:pt idx="0">
                  <c:v>130</c:v>
                </c:pt>
                <c:pt idx="1">
                  <c:v>129</c:v>
                </c:pt>
                <c:pt idx="2">
                  <c:v>130</c:v>
                </c:pt>
                <c:pt idx="3">
                  <c:v>127</c:v>
                </c:pt>
                <c:pt idx="4">
                  <c:v>155</c:v>
                </c:pt>
                <c:pt idx="5">
                  <c:v>108</c:v>
                </c:pt>
                <c:pt idx="6">
                  <c:v>120</c:v>
                </c:pt>
                <c:pt idx="7">
                  <c:v>107</c:v>
                </c:pt>
                <c:pt idx="8">
                  <c:v>104</c:v>
                </c:pt>
                <c:pt idx="9">
                  <c:v>104</c:v>
                </c:pt>
                <c:pt idx="10">
                  <c:v>105</c:v>
                </c:pt>
              </c:numCache>
            </c:numRef>
          </c:val>
          <c:smooth val="0"/>
          <c:extLst>
            <c:ext xmlns:c16="http://schemas.microsoft.com/office/drawing/2014/chart" uri="{C3380CC4-5D6E-409C-BE32-E72D297353CC}">
              <c16:uniqueId val="{00000000-AA70-45EC-9E7F-DAF61772BFD1}"/>
            </c:ext>
          </c:extLst>
        </c:ser>
        <c:ser>
          <c:idx val="1"/>
          <c:order val="1"/>
          <c:tx>
            <c:strRef>
              <c:f>'Belediye Atıksu'!$C$70</c:f>
              <c:strCache>
                <c:ptCount val="1"/>
                <c:pt idx="0">
                  <c:v>Türkiye </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Atıksu'!$C$71:$C$81</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AA70-45EC-9E7F-DAF61772BFD1}"/>
            </c:ext>
          </c:extLst>
        </c:ser>
        <c:dLbls>
          <c:showLegendKey val="0"/>
          <c:showVal val="0"/>
          <c:showCatName val="0"/>
          <c:showSerName val="0"/>
          <c:showPercent val="0"/>
          <c:showBubbleSize val="0"/>
        </c:dLbls>
        <c:smooth val="0"/>
        <c:axId val="132695040"/>
        <c:axId val="130632512"/>
      </c:lineChart>
      <c:catAx>
        <c:axId val="13269504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0632512"/>
        <c:crosses val="autoZero"/>
        <c:auto val="1"/>
        <c:lblAlgn val="ctr"/>
        <c:lblOffset val="100"/>
        <c:noMultiLvlLbl val="0"/>
      </c:catAx>
      <c:valAx>
        <c:axId val="130632512"/>
        <c:scaling>
          <c:orientation val="minMax"/>
        </c:scaling>
        <c:delete val="0"/>
        <c:axPos val="l"/>
        <c:majorGridlines/>
        <c:title>
          <c:tx>
            <c:rich>
              <a:bodyPr rot="-5400000" vert="horz"/>
              <a:lstStyle/>
              <a:p>
                <a:pPr>
                  <a:defRPr sz="1000"/>
                </a:pPr>
                <a:r>
                  <a:rPr lang="tr-TR" sz="1000" b="1" i="0" baseline="0">
                    <a:effectLst/>
                  </a:rPr>
                  <a:t>(Litre/Kişi-Gün)</a:t>
                </a:r>
                <a:endParaRPr lang="tr-TR" sz="1000">
                  <a:effectLst/>
                </a:endParaRPr>
              </a:p>
            </c:rich>
          </c:tx>
          <c:layout/>
          <c:overlay val="0"/>
        </c:title>
        <c:numFmt formatCode="General" sourceLinked="1"/>
        <c:majorTickMark val="out"/>
        <c:minorTickMark val="none"/>
        <c:tickLblPos val="nextTo"/>
        <c:crossAx val="132695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Atıksu'!$B$105</c:f>
              <c:strCache>
                <c:ptCount val="1"/>
                <c:pt idx="0">
                  <c:v>Adıyaman (%)</c:v>
                </c:pt>
              </c:strCache>
            </c:strRef>
          </c:tx>
          <c:spPr>
            <a:ln w="31750">
              <a:solidFill>
                <a:schemeClr val="accent1"/>
              </a:solidFill>
            </a:ln>
          </c:spPr>
          <c:marker>
            <c:symbol val="none"/>
          </c:marker>
          <c:cat>
            <c:strRef>
              <c:f>'Belediye Atıksu'!$A$106:$A$116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Atıksu'!$B$106:$B$116</c:f>
              <c:numCache>
                <c:formatCode>General</c:formatCode>
                <c:ptCount val="11"/>
                <c:pt idx="0">
                  <c:v>6</c:v>
                </c:pt>
                <c:pt idx="1">
                  <c:v>5.7</c:v>
                </c:pt>
                <c:pt idx="2">
                  <c:v>5.7</c:v>
                </c:pt>
                <c:pt idx="3">
                  <c:v>5.7</c:v>
                </c:pt>
                <c:pt idx="4">
                  <c:v>16.8</c:v>
                </c:pt>
                <c:pt idx="5">
                  <c:v>0.1</c:v>
                </c:pt>
                <c:pt idx="6">
                  <c:v>0.5</c:v>
                </c:pt>
                <c:pt idx="9">
                  <c:v>60.8</c:v>
                </c:pt>
                <c:pt idx="10">
                  <c:v>60.3</c:v>
                </c:pt>
              </c:numCache>
            </c:numRef>
          </c:val>
          <c:smooth val="0"/>
          <c:extLst>
            <c:ext xmlns:c16="http://schemas.microsoft.com/office/drawing/2014/chart" uri="{C3380CC4-5D6E-409C-BE32-E72D297353CC}">
              <c16:uniqueId val="{00000000-3B22-4853-9BB5-DECBC8C23629}"/>
            </c:ext>
          </c:extLst>
        </c:ser>
        <c:ser>
          <c:idx val="1"/>
          <c:order val="1"/>
          <c:tx>
            <c:strRef>
              <c:f>'Belediye Atıksu'!$C$105</c:f>
              <c:strCache>
                <c:ptCount val="1"/>
                <c:pt idx="0">
                  <c:v>Türkiye (%)</c:v>
                </c:pt>
              </c:strCache>
            </c:strRef>
          </c:tx>
          <c:marker>
            <c:symbol val="none"/>
          </c:marker>
          <c:cat>
            <c:strRef>
              <c:f>'Belediye Atıksu'!$A$106:$A$116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Atıksu'!$C$106:$C$116</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3B22-4853-9BB5-DECBC8C23629}"/>
            </c:ext>
          </c:extLst>
        </c:ser>
        <c:dLbls>
          <c:showLegendKey val="0"/>
          <c:showVal val="0"/>
          <c:showCatName val="0"/>
          <c:showSerName val="0"/>
          <c:showPercent val="0"/>
          <c:showBubbleSize val="0"/>
        </c:dLbls>
        <c:smooth val="0"/>
        <c:axId val="132695552"/>
        <c:axId val="130635392"/>
      </c:lineChart>
      <c:catAx>
        <c:axId val="132695552"/>
        <c:scaling>
          <c:orientation val="minMax"/>
        </c:scaling>
        <c:delete val="0"/>
        <c:axPos val="b"/>
        <c:numFmt formatCode="General" sourceLinked="0"/>
        <c:majorTickMark val="out"/>
        <c:minorTickMark val="none"/>
        <c:tickLblPos val="nextTo"/>
        <c:crossAx val="130635392"/>
        <c:crosses val="autoZero"/>
        <c:auto val="1"/>
        <c:lblAlgn val="ctr"/>
        <c:lblOffset val="100"/>
        <c:noMultiLvlLbl val="0"/>
      </c:catAx>
      <c:valAx>
        <c:axId val="130635392"/>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326955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Atıksu'!$B$140</c:f>
              <c:strCache>
                <c:ptCount val="1"/>
                <c:pt idx="0">
                  <c:v>Adıyaman (%)</c:v>
                </c:pt>
              </c:strCache>
            </c:strRef>
          </c:tx>
          <c:marker>
            <c:symbol val="none"/>
          </c:marker>
          <c:cat>
            <c:strRef>
              <c:f>'Belediye Atıksu'!$A$141:$A$151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Atıksu'!$B$141:$B$151</c:f>
              <c:numCache>
                <c:formatCode>General</c:formatCode>
                <c:ptCount val="11"/>
                <c:pt idx="0">
                  <c:v>77</c:v>
                </c:pt>
                <c:pt idx="1">
                  <c:v>82</c:v>
                </c:pt>
                <c:pt idx="2">
                  <c:v>84</c:v>
                </c:pt>
                <c:pt idx="3">
                  <c:v>88</c:v>
                </c:pt>
                <c:pt idx="4">
                  <c:v>89</c:v>
                </c:pt>
                <c:pt idx="5">
                  <c:v>91</c:v>
                </c:pt>
                <c:pt idx="6">
                  <c:v>90</c:v>
                </c:pt>
                <c:pt idx="7">
                  <c:v>95</c:v>
                </c:pt>
                <c:pt idx="8">
                  <c:v>95</c:v>
                </c:pt>
                <c:pt idx="9">
                  <c:v>96</c:v>
                </c:pt>
                <c:pt idx="10">
                  <c:v>97</c:v>
                </c:pt>
              </c:numCache>
            </c:numRef>
          </c:val>
          <c:smooth val="0"/>
          <c:extLst>
            <c:ext xmlns:c16="http://schemas.microsoft.com/office/drawing/2014/chart" uri="{C3380CC4-5D6E-409C-BE32-E72D297353CC}">
              <c16:uniqueId val="{00000000-441B-449F-8B55-18D5534C94B5}"/>
            </c:ext>
          </c:extLst>
        </c:ser>
        <c:ser>
          <c:idx val="1"/>
          <c:order val="1"/>
          <c:tx>
            <c:strRef>
              <c:f>'Belediye Atıksu'!$C$140</c:f>
              <c:strCache>
                <c:ptCount val="1"/>
                <c:pt idx="0">
                  <c:v>Türkiye (%)</c:v>
                </c:pt>
              </c:strCache>
            </c:strRef>
          </c:tx>
          <c:marker>
            <c:symbol val="none"/>
          </c:marker>
          <c:cat>
            <c:strRef>
              <c:f>'Belediye Atıksu'!$A$141:$A$151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Atıksu'!$C$141:$C$151</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441B-449F-8B55-18D5534C94B5}"/>
            </c:ext>
          </c:extLst>
        </c:ser>
        <c:dLbls>
          <c:showLegendKey val="0"/>
          <c:showVal val="0"/>
          <c:showCatName val="0"/>
          <c:showSerName val="0"/>
          <c:showPercent val="0"/>
          <c:showBubbleSize val="0"/>
        </c:dLbls>
        <c:smooth val="0"/>
        <c:axId val="132696064"/>
        <c:axId val="133382144"/>
      </c:lineChart>
      <c:catAx>
        <c:axId val="132696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382144"/>
        <c:crosses val="autoZero"/>
        <c:auto val="1"/>
        <c:lblAlgn val="ctr"/>
        <c:lblOffset val="100"/>
        <c:noMultiLvlLbl val="0"/>
      </c:catAx>
      <c:valAx>
        <c:axId val="133382144"/>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3269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#,##0</c:formatCode>
                <c:ptCount val="11"/>
                <c:pt idx="0">
                  <c:v>16752</c:v>
                </c:pt>
                <c:pt idx="5">
                  <c:v>88067</c:v>
                </c:pt>
                <c:pt idx="6">
                  <c:v>5108</c:v>
                </c:pt>
                <c:pt idx="7">
                  <c:v>3812</c:v>
                </c:pt>
                <c:pt idx="10" formatCode="General">
                  <c:v>45</c:v>
                </c:pt>
              </c:numCache>
            </c:numRef>
          </c:val>
          <c:extLst>
            <c:ext xmlns:c16="http://schemas.microsoft.com/office/drawing/2014/chart" uri="{C3380CC4-5D6E-409C-BE32-E72D297353CC}">
              <c16:uniqueId val="{00000000-FEEA-40A3-AFC0-DA64CFFEC668}"/>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#,##0</c:formatCode>
                <c:ptCount val="11"/>
                <c:pt idx="0">
                  <c:v>944</c:v>
                </c:pt>
                <c:pt idx="1">
                  <c:v>1917</c:v>
                </c:pt>
                <c:pt idx="2">
                  <c:v>2039</c:v>
                </c:pt>
                <c:pt idx="4">
                  <c:v>1365</c:v>
                </c:pt>
                <c:pt idx="5">
                  <c:v>1098</c:v>
                </c:pt>
                <c:pt idx="6">
                  <c:v>1295</c:v>
                </c:pt>
                <c:pt idx="7">
                  <c:v>1404</c:v>
                </c:pt>
                <c:pt idx="10" formatCode="General">
                  <c:v>546</c:v>
                </c:pt>
              </c:numCache>
            </c:numRef>
          </c:val>
          <c:extLst>
            <c:ext xmlns:c16="http://schemas.microsoft.com/office/drawing/2014/chart" uri="{C3380CC4-5D6E-409C-BE32-E72D297353CC}">
              <c16:uniqueId val="{00000001-FEEA-40A3-AFC0-DA64CFFEC668}"/>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#,##0</c:formatCode>
                <c:ptCount val="11"/>
                <c:pt idx="0">
                  <c:v>132470</c:v>
                </c:pt>
                <c:pt idx="1">
                  <c:v>161653</c:v>
                </c:pt>
                <c:pt idx="2">
                  <c:v>52911</c:v>
                </c:pt>
                <c:pt idx="3">
                  <c:v>153058</c:v>
                </c:pt>
                <c:pt idx="4">
                  <c:v>161221</c:v>
                </c:pt>
                <c:pt idx="5">
                  <c:v>62859</c:v>
                </c:pt>
                <c:pt idx="6">
                  <c:v>127557</c:v>
                </c:pt>
                <c:pt idx="7">
                  <c:v>139836</c:v>
                </c:pt>
                <c:pt idx="8">
                  <c:v>150412</c:v>
                </c:pt>
                <c:pt idx="9">
                  <c:v>162060</c:v>
                </c:pt>
                <c:pt idx="10" formatCode="General">
                  <c:v>164763</c:v>
                </c:pt>
              </c:numCache>
            </c:numRef>
          </c:val>
          <c:extLst>
            <c:ext xmlns:c16="http://schemas.microsoft.com/office/drawing/2014/chart" uri="{C3380CC4-5D6E-409C-BE32-E72D297353CC}">
              <c16:uniqueId val="{00000002-FEEA-40A3-AFC0-DA64CFFEC668}"/>
            </c:ext>
          </c:extLst>
        </c:ser>
        <c:ser>
          <c:idx val="3"/>
          <c:order val="3"/>
          <c:tx>
            <c:strRef>
              <c:f>'Belediye Atık'!$E$13</c:f>
              <c:strCache>
                <c:ptCount val="1"/>
                <c:pt idx="0">
                  <c:v>Diğer Bertaraf İşlemleri</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#,##0</c:formatCode>
                <c:ptCount val="11"/>
                <c:pt idx="0">
                  <c:v>913</c:v>
                </c:pt>
                <c:pt idx="2">
                  <c:v>102226</c:v>
                </c:pt>
                <c:pt idx="3">
                  <c:v>9899</c:v>
                </c:pt>
                <c:pt idx="4">
                  <c:v>5601</c:v>
                </c:pt>
                <c:pt idx="10" formatCode="General">
                  <c:v>75</c:v>
                </c:pt>
              </c:numCache>
            </c:numRef>
          </c:val>
          <c:extLst>
            <c:ext xmlns:c16="http://schemas.microsoft.com/office/drawing/2014/chart" uri="{C3380CC4-5D6E-409C-BE32-E72D297353CC}">
              <c16:uniqueId val="{00000003-FEEA-40A3-AFC0-DA64CFFEC668}"/>
            </c:ext>
          </c:extLst>
        </c:ser>
        <c:ser>
          <c:idx val="4"/>
          <c:order val="4"/>
          <c:tx>
            <c:strRef>
              <c:f>'Belediye Atık'!$F$13</c:f>
              <c:strCache>
                <c:ptCount val="1"/>
                <c:pt idx="0">
                  <c:v>Diğer Geri Kazanım İşlemleri</c:v>
                </c:pt>
              </c:strCache>
            </c:strRef>
          </c:tx>
          <c:spPr>
            <a:solidFill>
              <a:srgbClr val="FF33CC"/>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#,##0</c:formatCode>
                <c:ptCount val="11"/>
                <c:pt idx="10" formatCode="General">
                  <c:v>1864</c:v>
                </c:pt>
              </c:numCache>
            </c:numRef>
          </c:val>
          <c:extLst>
            <c:ext xmlns:c16="http://schemas.microsoft.com/office/drawing/2014/chart" uri="{C3380CC4-5D6E-409C-BE32-E72D297353CC}">
              <c16:uniqueId val="{00000004-FEEA-40A3-AFC0-DA64CFFEC668}"/>
            </c:ext>
          </c:extLst>
        </c:ser>
        <c:ser>
          <c:idx val="5"/>
          <c:order val="5"/>
          <c:tx>
            <c:strRef>
              <c:f>'Belediye Atık'!$G$13</c:f>
              <c:strCache>
                <c:ptCount val="1"/>
                <c:pt idx="0">
                  <c:v>Gömme</c:v>
                </c:pt>
              </c:strCache>
            </c:strRef>
          </c:tx>
          <c:spPr>
            <a:solidFill>
              <a:srgbClr val="FFC00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#,##0</c:formatCode>
                <c:ptCount val="11"/>
                <c:pt idx="2">
                  <c:v>3650</c:v>
                </c:pt>
                <c:pt idx="4">
                  <c:v>655</c:v>
                </c:pt>
              </c:numCache>
            </c:numRef>
          </c:val>
          <c:extLst>
            <c:ext xmlns:c16="http://schemas.microsoft.com/office/drawing/2014/chart" uri="{C3380CC4-5D6E-409C-BE32-E72D297353CC}">
              <c16:uniqueId val="{00000005-FEEA-40A3-AFC0-DA64CFFEC668}"/>
            </c:ext>
          </c:extLst>
        </c:ser>
        <c:ser>
          <c:idx val="6"/>
          <c:order val="6"/>
          <c:tx>
            <c:strRef>
              <c:f>'Belediye Atık'!$H$13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#,##0</c:formatCode>
                <c:ptCount val="11"/>
                <c:pt idx="2">
                  <c:v>5753</c:v>
                </c:pt>
                <c:pt idx="3">
                  <c:v>3761</c:v>
                </c:pt>
                <c:pt idx="4">
                  <c:v>1976</c:v>
                </c:pt>
              </c:numCache>
            </c:numRef>
          </c:val>
          <c:extLst>
            <c:ext xmlns:c16="http://schemas.microsoft.com/office/drawing/2014/chart" uri="{C3380CC4-5D6E-409C-BE32-E72D297353CC}">
              <c16:uniqueId val="{00000000-20AA-4247-B847-25D5DE40A422}"/>
            </c:ext>
          </c:extLst>
        </c:ser>
        <c:dLbls>
          <c:showLegendKey val="0"/>
          <c:showVal val="0"/>
          <c:showCatName val="0"/>
          <c:showSerName val="0"/>
          <c:showPercent val="0"/>
          <c:showBubbleSize val="0"/>
        </c:dLbls>
        <c:gapWidth val="150"/>
        <c:overlap val="100"/>
        <c:axId val="132933120"/>
        <c:axId val="133385600"/>
      </c:barChart>
      <c:catAx>
        <c:axId val="132933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385600"/>
        <c:crosses val="autoZero"/>
        <c:auto val="1"/>
        <c:lblAlgn val="ctr"/>
        <c:lblOffset val="100"/>
        <c:noMultiLvlLbl val="0"/>
      </c:catAx>
      <c:valAx>
        <c:axId val="133385600"/>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0" sourceLinked="1"/>
        <c:majorTickMark val="out"/>
        <c:minorTickMark val="none"/>
        <c:tickLblPos val="nextTo"/>
        <c:crossAx val="132933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Nüfus!$C$43</c:f>
              <c:strCache>
                <c:ptCount val="1"/>
                <c:pt idx="0">
                  <c:v>Türkiye</c:v>
                </c:pt>
              </c:strCache>
            </c:strRef>
          </c:tx>
          <c:marker>
            <c:symbol val="none"/>
          </c:marker>
          <c:cat>
            <c:strRef>
              <c:f>Nüfus!$B$44:$B$54</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Nüfus!$C$44:$C$54</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CD66-4C91-A5CE-14F83898FB2F}"/>
            </c:ext>
          </c:extLst>
        </c:ser>
        <c:ser>
          <c:idx val="1"/>
          <c:order val="1"/>
          <c:tx>
            <c:strRef>
              <c:f>Nüfus!$D$43</c:f>
              <c:strCache>
                <c:ptCount val="1"/>
                <c:pt idx="0">
                  <c:v>Adıyaman</c:v>
                </c:pt>
              </c:strCache>
            </c:strRef>
          </c:tx>
          <c:marker>
            <c:symbol val="none"/>
          </c:marker>
          <c:cat>
            <c:strRef>
              <c:f>Nüfus!$B$44:$B$54</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Nüfus!$D$44:$D$54</c:f>
              <c:numCache>
                <c:formatCode>0.0</c:formatCode>
                <c:ptCount val="11"/>
                <c:pt idx="0">
                  <c:v>3.9475008638906677</c:v>
                </c:pt>
                <c:pt idx="1">
                  <c:v>5.8080743260541885</c:v>
                </c:pt>
                <c:pt idx="2">
                  <c:v>4.1715833635988853</c:v>
                </c:pt>
                <c:pt idx="3">
                  <c:v>5.0571227212106589</c:v>
                </c:pt>
                <c:pt idx="4">
                  <c:v>2.2368138274331288</c:v>
                </c:pt>
                <c:pt idx="5">
                  <c:v>3.2253087849235302</c:v>
                </c:pt>
                <c:pt idx="6">
                  <c:v>1.0895225337805561</c:v>
                </c:pt>
                <c:pt idx="7">
                  <c:v>8.2275376263580533</c:v>
                </c:pt>
                <c:pt idx="8">
                  <c:v>12.709751409419615</c:v>
                </c:pt>
                <c:pt idx="9">
                  <c:v>7.5</c:v>
                </c:pt>
                <c:pt idx="10">
                  <c:v>15.2</c:v>
                </c:pt>
              </c:numCache>
            </c:numRef>
          </c:val>
          <c:smooth val="0"/>
          <c:extLst>
            <c:ext xmlns:c16="http://schemas.microsoft.com/office/drawing/2014/chart" uri="{C3380CC4-5D6E-409C-BE32-E72D297353CC}">
              <c16:uniqueId val="{00000001-CD66-4C91-A5CE-14F83898FB2F}"/>
            </c:ext>
          </c:extLst>
        </c:ser>
        <c:dLbls>
          <c:showLegendKey val="0"/>
          <c:showVal val="0"/>
          <c:showCatName val="0"/>
          <c:showSerName val="0"/>
          <c:showPercent val="0"/>
          <c:showBubbleSize val="0"/>
        </c:dLbls>
        <c:smooth val="0"/>
        <c:axId val="130297856"/>
        <c:axId val="203099520"/>
      </c:lineChart>
      <c:catAx>
        <c:axId val="130297856"/>
        <c:scaling>
          <c:orientation val="minMax"/>
        </c:scaling>
        <c:delete val="0"/>
        <c:axPos val="b"/>
        <c:numFmt formatCode="General" sourceLinked="0"/>
        <c:majorTickMark val="out"/>
        <c:minorTickMark val="none"/>
        <c:tickLblPos val="nextTo"/>
        <c:crossAx val="203099520"/>
        <c:crosses val="autoZero"/>
        <c:auto val="1"/>
        <c:lblAlgn val="ctr"/>
        <c:lblOffset val="100"/>
        <c:noMultiLvlLbl val="0"/>
      </c:catAx>
      <c:valAx>
        <c:axId val="20309952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tr-TR" sz="1000" b="1" i="0" baseline="0">
                    <a:effectLst/>
                  </a:rPr>
                  <a:t>Yıllık Nüfus Artış Hızı (Binde)</a:t>
                </a:r>
                <a:endParaRPr lang="tr-TR" sz="1000">
                  <a:effectLst/>
                </a:endParaRPr>
              </a:p>
            </c:rich>
          </c:tx>
          <c:layout>
            <c:manualLayout>
              <c:xMode val="edge"/>
              <c:yMode val="edge"/>
              <c:x val="1.3888888888888888E-2"/>
              <c:y val="0.10805920093321671"/>
            </c:manualLayout>
          </c:layout>
          <c:overlay val="0"/>
        </c:title>
        <c:numFmt formatCode="0.0" sourceLinked="1"/>
        <c:majorTickMark val="out"/>
        <c:minorTickMark val="none"/>
        <c:tickLblPos val="nextTo"/>
        <c:crossAx val="130297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Atık'!$B$60</c:f>
              <c:strCache>
                <c:ptCount val="1"/>
                <c:pt idx="0">
                  <c:v>Adıyaman</c:v>
                </c:pt>
              </c:strCache>
            </c:strRef>
          </c:tx>
          <c:marker>
            <c:symbol val="none"/>
          </c:marker>
          <c:cat>
            <c:strRef>
              <c:f>'Belediye Atık'!$A$61:$A$71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Atık'!$B$61:$B$71</c:f>
              <c:numCache>
                <c:formatCode>General</c:formatCode>
                <c:ptCount val="11"/>
                <c:pt idx="0">
                  <c:v>1.1100000000000001</c:v>
                </c:pt>
                <c:pt idx="1">
                  <c:v>1.1499999999999999</c:v>
                </c:pt>
                <c:pt idx="2">
                  <c:v>1.1599999999999999</c:v>
                </c:pt>
                <c:pt idx="3">
                  <c:v>1.1599999999999999</c:v>
                </c:pt>
                <c:pt idx="4">
                  <c:v>1.3</c:v>
                </c:pt>
                <c:pt idx="5">
                  <c:v>1.1299999999999999</c:v>
                </c:pt>
                <c:pt idx="6">
                  <c:v>0.96</c:v>
                </c:pt>
                <c:pt idx="7">
                  <c:v>0.99</c:v>
                </c:pt>
                <c:pt idx="8">
                  <c:v>1.05</c:v>
                </c:pt>
                <c:pt idx="9">
                  <c:v>1.04</c:v>
                </c:pt>
                <c:pt idx="10">
                  <c:v>1.02</c:v>
                </c:pt>
              </c:numCache>
            </c:numRef>
          </c:val>
          <c:smooth val="0"/>
          <c:extLst>
            <c:ext xmlns:c16="http://schemas.microsoft.com/office/drawing/2014/chart" uri="{C3380CC4-5D6E-409C-BE32-E72D297353CC}">
              <c16:uniqueId val="{00000000-560B-4E74-9AD5-1BFE934A54F6}"/>
            </c:ext>
          </c:extLst>
        </c:ser>
        <c:ser>
          <c:idx val="1"/>
          <c:order val="1"/>
          <c:tx>
            <c:strRef>
              <c:f>'Belediye Atık'!$C$60</c:f>
              <c:strCache>
                <c:ptCount val="1"/>
                <c:pt idx="0">
                  <c:v>Türkiye</c:v>
                </c:pt>
              </c:strCache>
            </c:strRef>
          </c:tx>
          <c:marker>
            <c:symbol val="none"/>
          </c:marker>
          <c:cat>
            <c:strRef>
              <c:f>'Belediye Atık'!$A$61:$A$71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Atık'!$C$61:$C$71</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560B-4E74-9AD5-1BFE934A54F6}"/>
            </c:ext>
          </c:extLst>
        </c:ser>
        <c:dLbls>
          <c:showLegendKey val="0"/>
          <c:showVal val="0"/>
          <c:showCatName val="0"/>
          <c:showSerName val="0"/>
          <c:showPercent val="0"/>
          <c:showBubbleSize val="0"/>
        </c:dLbls>
        <c:smooth val="0"/>
        <c:axId val="133482496"/>
        <c:axId val="133389056"/>
      </c:lineChart>
      <c:catAx>
        <c:axId val="1334824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389056"/>
        <c:crosses val="autoZero"/>
        <c:auto val="1"/>
        <c:lblAlgn val="ctr"/>
        <c:lblOffset val="100"/>
        <c:noMultiLvlLbl val="0"/>
      </c:catAx>
      <c:valAx>
        <c:axId val="133389056"/>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tr-TR" sz="1000" b="1" i="0" baseline="0">
                    <a:effectLst/>
                  </a:rPr>
                  <a:t>Kişi Başı Ortalama  Belediye Atık Miktarı (Kg/Kişi-Gün)</a:t>
                </a:r>
                <a:endParaRPr lang="tr-TR"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tr-TR" sz="1000"/>
              </a:p>
            </c:rich>
          </c:tx>
          <c:layout/>
          <c:overlay val="0"/>
        </c:title>
        <c:numFmt formatCode="General" sourceLinked="1"/>
        <c:majorTickMark val="out"/>
        <c:minorTickMark val="none"/>
        <c:tickLblPos val="nextTo"/>
        <c:crossAx val="133482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Atık'!$B$87</c:f>
              <c:strCache>
                <c:ptCount val="1"/>
                <c:pt idx="0">
                  <c:v>Adıyaman (%)</c:v>
                </c:pt>
              </c:strCache>
            </c:strRef>
          </c:tx>
          <c:marker>
            <c:symbol val="none"/>
          </c:marker>
          <c:cat>
            <c:strRef>
              <c:f>'Belediye Atık'!$A$88:$A$98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Atık'!$B$88:$B$98</c:f>
              <c:numCache>
                <c:formatCode>General</c:formatCode>
                <c:ptCount val="11"/>
                <c:pt idx="0">
                  <c:v>91</c:v>
                </c:pt>
                <c:pt idx="1">
                  <c:v>95</c:v>
                </c:pt>
                <c:pt idx="2">
                  <c:v>96</c:v>
                </c:pt>
                <c:pt idx="3">
                  <c:v>96</c:v>
                </c:pt>
                <c:pt idx="4">
                  <c:v>95</c:v>
                </c:pt>
                <c:pt idx="5">
                  <c:v>98</c:v>
                </c:pt>
                <c:pt idx="6">
                  <c:v>98</c:v>
                </c:pt>
                <c:pt idx="7">
                  <c:v>98</c:v>
                </c:pt>
                <c:pt idx="8">
                  <c:v>95</c:v>
                </c:pt>
                <c:pt idx="9">
                  <c:v>98</c:v>
                </c:pt>
                <c:pt idx="10">
                  <c:v>99</c:v>
                </c:pt>
              </c:numCache>
            </c:numRef>
          </c:val>
          <c:smooth val="0"/>
          <c:extLst>
            <c:ext xmlns:c16="http://schemas.microsoft.com/office/drawing/2014/chart" uri="{C3380CC4-5D6E-409C-BE32-E72D297353CC}">
              <c16:uniqueId val="{00000000-D891-45FC-A722-5D1BAD625DB5}"/>
            </c:ext>
          </c:extLst>
        </c:ser>
        <c:ser>
          <c:idx val="1"/>
          <c:order val="1"/>
          <c:tx>
            <c:strRef>
              <c:f>'Belediye Atık'!$C$87</c:f>
              <c:strCache>
                <c:ptCount val="1"/>
                <c:pt idx="0">
                  <c:v>Türkiye (%)</c:v>
                </c:pt>
              </c:strCache>
            </c:strRef>
          </c:tx>
          <c:marker>
            <c:symbol val="none"/>
          </c:marker>
          <c:cat>
            <c:strRef>
              <c:f>'Belediye Atık'!$A$88:$A$98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Atık'!$C$88:$C$98</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D891-45FC-A722-5D1BAD625DB5}"/>
            </c:ext>
          </c:extLst>
        </c:ser>
        <c:dLbls>
          <c:showLegendKey val="0"/>
          <c:showVal val="0"/>
          <c:showCatName val="0"/>
          <c:showSerName val="0"/>
          <c:showPercent val="0"/>
          <c:showBubbleSize val="0"/>
        </c:dLbls>
        <c:smooth val="0"/>
        <c:axId val="133483008"/>
        <c:axId val="133260416"/>
      </c:lineChart>
      <c:catAx>
        <c:axId val="13348300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260416"/>
        <c:crosses val="autoZero"/>
        <c:auto val="1"/>
        <c:lblAlgn val="ctr"/>
        <c:lblOffset val="100"/>
        <c:noMultiLvlLbl val="0"/>
      </c:catAx>
      <c:valAx>
        <c:axId val="133260416"/>
        <c:scaling>
          <c:orientation val="minMax"/>
          <c:min val="0"/>
        </c:scaling>
        <c:delete val="0"/>
        <c:axPos val="l"/>
        <c:majorGridlines/>
        <c:title>
          <c:tx>
            <c:rich>
              <a:bodyPr rot="-5400000" vert="horz"/>
              <a:lstStyle/>
              <a:p>
                <a:pPr>
                  <a:defRPr sz="900"/>
                </a:pPr>
                <a:r>
                  <a:rPr lang="tr-TR" sz="900" b="1" i="0" baseline="0">
                    <a:effectLst/>
                  </a:rPr>
                  <a:t>Atık Hizmeti Verilen Belediye Nüfusunun Toplam Nüfusa Oranı (%)</a:t>
                </a:r>
                <a:endParaRPr lang="tr-TR" sz="900">
                  <a:effectLst/>
                </a:endParaRPr>
              </a:p>
            </c:rich>
          </c:tx>
          <c:layout/>
          <c:overlay val="0"/>
        </c:title>
        <c:numFmt formatCode="General" sourceLinked="1"/>
        <c:majorTickMark val="out"/>
        <c:minorTickMark val="none"/>
        <c:tickLblPos val="nextTo"/>
        <c:crossAx val="1334830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Atık'!$B$14</c:f>
              <c:strCache>
                <c:ptCount val="1"/>
                <c:pt idx="0">
                  <c:v>Geri Kazanım</c:v>
                </c:pt>
              </c:strCache>
            </c:strRef>
          </c:tx>
          <c:invertIfNegative val="0"/>
          <c:cat>
            <c:numRef>
              <c:f>'Tehlikeli Atık'!$A$15:$A$22</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Atık'!$B$15:$B$22</c:f>
              <c:numCache>
                <c:formatCode>#,##0</c:formatCode>
                <c:ptCount val="8"/>
                <c:pt idx="0">
                  <c:v>1.75</c:v>
                </c:pt>
                <c:pt idx="1">
                  <c:v>10.25</c:v>
                </c:pt>
                <c:pt idx="2">
                  <c:v>14.138</c:v>
                </c:pt>
                <c:pt idx="3">
                  <c:v>70.707999999999998</c:v>
                </c:pt>
                <c:pt idx="4">
                  <c:v>1258.0989999999999</c:v>
                </c:pt>
                <c:pt idx="5">
                  <c:v>1052.1420000000001</c:v>
                </c:pt>
                <c:pt idx="6">
                  <c:v>1809.183</c:v>
                </c:pt>
                <c:pt idx="7">
                  <c:v>1095.1479999999999</c:v>
                </c:pt>
              </c:numCache>
            </c:numRef>
          </c:val>
          <c:extLst>
            <c:ext xmlns:c16="http://schemas.microsoft.com/office/drawing/2014/chart" uri="{C3380CC4-5D6E-409C-BE32-E72D297353CC}">
              <c16:uniqueId val="{00000000-6687-4906-A8D2-DDB181CD1EE8}"/>
            </c:ext>
          </c:extLst>
        </c:ser>
        <c:ser>
          <c:idx val="2"/>
          <c:order val="1"/>
          <c:tx>
            <c:strRef>
              <c:f>'Tehlikeli Atık'!$C$14</c:f>
              <c:strCache>
                <c:ptCount val="1"/>
                <c:pt idx="0">
                  <c:v>Bertaraf</c:v>
                </c:pt>
              </c:strCache>
            </c:strRef>
          </c:tx>
          <c:invertIfNegative val="0"/>
          <c:cat>
            <c:numRef>
              <c:f>'Tehlikeli Atık'!$A$15:$A$22</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Atık'!$C$15:$C$22</c:f>
              <c:numCache>
                <c:formatCode>#,##0</c:formatCode>
                <c:ptCount val="8"/>
                <c:pt idx="0">
                  <c:v>0.06</c:v>
                </c:pt>
                <c:pt idx="1">
                  <c:v>3.5710000000000002</c:v>
                </c:pt>
                <c:pt idx="2">
                  <c:v>5.0000000000000001E-3</c:v>
                </c:pt>
                <c:pt idx="3">
                  <c:v>268.11700000000002</c:v>
                </c:pt>
                <c:pt idx="4">
                  <c:v>332.81</c:v>
                </c:pt>
                <c:pt idx="5">
                  <c:v>354.71800000000002</c:v>
                </c:pt>
                <c:pt idx="6">
                  <c:v>426.79300000000001</c:v>
                </c:pt>
                <c:pt idx="7">
                  <c:v>428.78899999999999</c:v>
                </c:pt>
              </c:numCache>
            </c:numRef>
          </c:val>
          <c:extLst>
            <c:ext xmlns:c16="http://schemas.microsoft.com/office/drawing/2014/chart" uri="{C3380CC4-5D6E-409C-BE32-E72D297353CC}">
              <c16:uniqueId val="{00000001-6687-4906-A8D2-DDB181CD1EE8}"/>
            </c:ext>
          </c:extLst>
        </c:ser>
        <c:ser>
          <c:idx val="3"/>
          <c:order val="2"/>
          <c:tx>
            <c:strRef>
              <c:f>'Tehlikeli Atık'!$D$14</c:f>
              <c:strCache>
                <c:ptCount val="1"/>
                <c:pt idx="0">
                  <c:v>Tesis İçi</c:v>
                </c:pt>
              </c:strCache>
            </c:strRef>
          </c:tx>
          <c:invertIfNegative val="0"/>
          <c:cat>
            <c:numRef>
              <c:f>'Tehlikeli Atık'!$A$15:$A$22</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Atık'!$D$15:$D$22</c:f>
              <c:numCache>
                <c:formatCode>#,##0</c:formatCode>
                <c:ptCount val="8"/>
                <c:pt idx="0">
                  <c:v>62.850999999999999</c:v>
                </c:pt>
                <c:pt idx="1">
                  <c:v>63.79</c:v>
                </c:pt>
                <c:pt idx="2">
                  <c:v>111.675</c:v>
                </c:pt>
                <c:pt idx="3">
                  <c:v>35.76</c:v>
                </c:pt>
                <c:pt idx="4">
                  <c:v>16.907</c:v>
                </c:pt>
                <c:pt idx="5">
                  <c:v>0.5</c:v>
                </c:pt>
                <c:pt idx="6">
                  <c:v>0</c:v>
                </c:pt>
                <c:pt idx="7">
                  <c:v>0</c:v>
                </c:pt>
              </c:numCache>
            </c:numRef>
          </c:val>
          <c:extLst>
            <c:ext xmlns:c16="http://schemas.microsoft.com/office/drawing/2014/chart" uri="{C3380CC4-5D6E-409C-BE32-E72D297353CC}">
              <c16:uniqueId val="{00000002-6687-4906-A8D2-DDB181CD1EE8}"/>
            </c:ext>
          </c:extLst>
        </c:ser>
        <c:ser>
          <c:idx val="4"/>
          <c:order val="3"/>
          <c:tx>
            <c:strRef>
              <c:f>'Tehlikeli Atık'!$E$14</c:f>
              <c:strCache>
                <c:ptCount val="1"/>
                <c:pt idx="0">
                  <c:v>Stok</c:v>
                </c:pt>
              </c:strCache>
            </c:strRef>
          </c:tx>
          <c:invertIfNegative val="0"/>
          <c:cat>
            <c:numRef>
              <c:f>'Tehlikeli Atık'!$A$15:$A$22</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Atık'!$E$15:$E$22</c:f>
              <c:numCache>
                <c:formatCode>#,##0</c:formatCode>
                <c:ptCount val="8"/>
                <c:pt idx="0">
                  <c:v>0.95</c:v>
                </c:pt>
                <c:pt idx="1">
                  <c:v>0.156</c:v>
                </c:pt>
                <c:pt idx="2">
                  <c:v>5.7000000000000002E-2</c:v>
                </c:pt>
                <c:pt idx="3">
                  <c:v>8.2000000000000003E-2</c:v>
                </c:pt>
                <c:pt idx="4">
                  <c:v>0.109</c:v>
                </c:pt>
                <c:pt idx="5">
                  <c:v>0.41099999999999998</c:v>
                </c:pt>
                <c:pt idx="6">
                  <c:v>11.255000000000001</c:v>
                </c:pt>
                <c:pt idx="7">
                  <c:v>10.675000000000001</c:v>
                </c:pt>
              </c:numCache>
            </c:numRef>
          </c:val>
          <c:extLst>
            <c:ext xmlns:c16="http://schemas.microsoft.com/office/drawing/2014/chart" uri="{C3380CC4-5D6E-409C-BE32-E72D297353CC}">
              <c16:uniqueId val="{00000003-6687-4906-A8D2-DDB181CD1EE8}"/>
            </c:ext>
          </c:extLst>
        </c:ser>
        <c:ser>
          <c:idx val="5"/>
          <c:order val="4"/>
          <c:tx>
            <c:strRef>
              <c:f>'Tehlikeli Atık'!$F$14</c:f>
              <c:strCache>
                <c:ptCount val="1"/>
                <c:pt idx="0">
                  <c:v>İhracat</c:v>
                </c:pt>
              </c:strCache>
            </c:strRef>
          </c:tx>
          <c:invertIfNegative val="0"/>
          <c:cat>
            <c:numRef>
              <c:f>'Tehlikeli Atık'!$A$15:$A$22</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Atık'!$F$15:$F$22</c:f>
              <c:numCache>
                <c:formatCode>#,##0</c:formatCode>
                <c:ptCount val="8"/>
                <c:pt idx="0">
                  <c:v>0</c:v>
                </c:pt>
                <c:pt idx="1">
                  <c:v>0</c:v>
                </c:pt>
                <c:pt idx="2">
                  <c:v>0</c:v>
                </c:pt>
                <c:pt idx="3">
                  <c:v>0</c:v>
                </c:pt>
                <c:pt idx="4">
                  <c:v>0</c:v>
                </c:pt>
                <c:pt idx="5">
                  <c:v>0</c:v>
                </c:pt>
                <c:pt idx="6">
                  <c:v>5.75</c:v>
                </c:pt>
                <c:pt idx="7">
                  <c:v>0</c:v>
                </c:pt>
              </c:numCache>
            </c:numRef>
          </c:val>
          <c:extLst>
            <c:ext xmlns:c16="http://schemas.microsoft.com/office/drawing/2014/chart" uri="{C3380CC4-5D6E-409C-BE32-E72D297353CC}">
              <c16:uniqueId val="{00000004-6687-4906-A8D2-DDB181CD1EE8}"/>
            </c:ext>
          </c:extLst>
        </c:ser>
        <c:dLbls>
          <c:showLegendKey val="0"/>
          <c:showVal val="0"/>
          <c:showCatName val="0"/>
          <c:showSerName val="0"/>
          <c:showPercent val="0"/>
          <c:showBubbleSize val="0"/>
        </c:dLbls>
        <c:gapWidth val="150"/>
        <c:overlap val="100"/>
        <c:axId val="133359616"/>
        <c:axId val="133263872"/>
      </c:barChart>
      <c:catAx>
        <c:axId val="133359616"/>
        <c:scaling>
          <c:orientation val="minMax"/>
        </c:scaling>
        <c:delete val="0"/>
        <c:axPos val="b"/>
        <c:numFmt formatCode="General" sourceLinked="1"/>
        <c:majorTickMark val="out"/>
        <c:minorTickMark val="none"/>
        <c:tickLblPos val="nextTo"/>
        <c:crossAx val="133263872"/>
        <c:crosses val="autoZero"/>
        <c:auto val="1"/>
        <c:lblAlgn val="ctr"/>
        <c:lblOffset val="100"/>
        <c:noMultiLvlLbl val="0"/>
      </c:catAx>
      <c:valAx>
        <c:axId val="133263872"/>
        <c:scaling>
          <c:orientation val="minMax"/>
        </c:scaling>
        <c:delete val="0"/>
        <c:axPos val="l"/>
        <c:majorGridlines/>
        <c:title>
          <c:tx>
            <c:rich>
              <a:bodyPr rot="-5400000" vert="horz"/>
              <a:lstStyle/>
              <a:p>
                <a:pPr>
                  <a:defRPr sz="1000"/>
                </a:pPr>
                <a:r>
                  <a:rPr lang="tr-TR" sz="1000" b="1" i="0" baseline="0">
                    <a:effectLst/>
                  </a:rPr>
                  <a:t>Tehlikeli Atıkların Bertaraf Yöntemine Göre Dağılımı (ton/yıl)</a:t>
                </a:r>
                <a:endParaRPr lang="tr-TR" sz="1000">
                  <a:effectLst/>
                </a:endParaRPr>
              </a:p>
            </c:rich>
          </c:tx>
          <c:overlay val="0"/>
        </c:title>
        <c:numFmt formatCode="#,##0" sourceLinked="1"/>
        <c:majorTickMark val="out"/>
        <c:minorTickMark val="none"/>
        <c:tickLblPos val="nextTo"/>
        <c:crossAx val="133359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Nüfus!$B$75</c:f>
              <c:strCache>
                <c:ptCount val="1"/>
                <c:pt idx="0">
                  <c:v>Türkiye</c:v>
                </c:pt>
              </c:strCache>
            </c:strRef>
          </c:tx>
          <c:marker>
            <c:symbol val="none"/>
          </c:marker>
          <c:cat>
            <c:numRef>
              <c:f>Nüfus!$A$76:$A$86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Nüfus!$B$76:$B$86</c:f>
              <c:numCache>
                <c:formatCode>###\ ###\ ###</c:formatCode>
                <c:ptCount val="11"/>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numCache>
            </c:numRef>
          </c:val>
          <c:smooth val="0"/>
          <c:extLst>
            <c:ext xmlns:c16="http://schemas.microsoft.com/office/drawing/2014/chart" uri="{C3380CC4-5D6E-409C-BE32-E72D297353CC}">
              <c16:uniqueId val="{00000000-72C3-4EFA-85BA-4D555413EBAF}"/>
            </c:ext>
          </c:extLst>
        </c:ser>
        <c:ser>
          <c:idx val="2"/>
          <c:order val="1"/>
          <c:tx>
            <c:strRef>
              <c:f>Nüfus!$C$75</c:f>
              <c:strCache>
                <c:ptCount val="1"/>
                <c:pt idx="0">
                  <c:v>Adıyaman</c:v>
                </c:pt>
              </c:strCache>
            </c:strRef>
          </c:tx>
          <c:marker>
            <c:symbol val="none"/>
          </c:marker>
          <c:cat>
            <c:numRef>
              <c:f>Nüfus!$A$76:$A$86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Nüfus!$C$76:$C$86</c:f>
              <c:numCache>
                <c:formatCode>###\ ###\ ###</c:formatCode>
                <c:ptCount val="11"/>
                <c:pt idx="0">
                  <c:v>82.861083463671264</c:v>
                </c:pt>
                <c:pt idx="1">
                  <c:v>83.188824114886955</c:v>
                </c:pt>
                <c:pt idx="2">
                  <c:v>83.673396843452295</c:v>
                </c:pt>
                <c:pt idx="3">
                  <c:v>84.023176453860373</c:v>
                </c:pt>
                <c:pt idx="4">
                  <c:v>84.44916820702403</c:v>
                </c:pt>
                <c:pt idx="5">
                  <c:v>84.638276695577986</c:v>
                </c:pt>
                <c:pt idx="6" formatCode="0">
                  <c:v>84.911701976396984</c:v>
                </c:pt>
                <c:pt idx="7" formatCode="0">
                  <c:v>85.004265605004974</c:v>
                </c:pt>
                <c:pt idx="8" formatCode="0">
                  <c:v>85.706526375657617</c:v>
                </c:pt>
                <c:pt idx="9">
                  <c:v>86.802786861936582</c:v>
                </c:pt>
                <c:pt idx="10" formatCode="0">
                  <c:v>87</c:v>
                </c:pt>
              </c:numCache>
            </c:numRef>
          </c:val>
          <c:smooth val="0"/>
          <c:extLst>
            <c:ext xmlns:c16="http://schemas.microsoft.com/office/drawing/2014/chart" uri="{C3380CC4-5D6E-409C-BE32-E72D297353CC}">
              <c16:uniqueId val="{00000001-72C3-4EFA-85BA-4D555413EBAF}"/>
            </c:ext>
          </c:extLst>
        </c:ser>
        <c:dLbls>
          <c:showLegendKey val="0"/>
          <c:showVal val="0"/>
          <c:showCatName val="0"/>
          <c:showSerName val="0"/>
          <c:showPercent val="0"/>
          <c:showBubbleSize val="0"/>
        </c:dLbls>
        <c:smooth val="0"/>
        <c:axId val="130298368"/>
        <c:axId val="203102400"/>
      </c:lineChart>
      <c:catAx>
        <c:axId val="130298368"/>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203102400"/>
        <c:crosses val="autoZero"/>
        <c:auto val="1"/>
        <c:lblAlgn val="ctr"/>
        <c:lblOffset val="100"/>
        <c:noMultiLvlLbl val="0"/>
      </c:catAx>
      <c:valAx>
        <c:axId val="203102400"/>
        <c:scaling>
          <c:orientation val="minMax"/>
        </c:scaling>
        <c:delete val="0"/>
        <c:axPos val="l"/>
        <c:majorGridlines/>
        <c:title>
          <c:tx>
            <c:rich>
              <a:bodyPr rot="-5400000" vert="horz"/>
              <a:lstStyle/>
              <a:p>
                <a:pPr>
                  <a:defRPr/>
                </a:pPr>
                <a:r>
                  <a:rPr lang="tr-TR" sz="1000" b="1" i="0" baseline="0">
                    <a:effectLst/>
                  </a:rPr>
                  <a:t>Nüfus Yoğunluğu (kişi/km</a:t>
                </a:r>
                <a:r>
                  <a:rPr lang="tr-TR" sz="1000" b="1" i="0" baseline="30000">
                    <a:effectLst/>
                  </a:rPr>
                  <a:t>2</a:t>
                </a:r>
                <a:r>
                  <a:rPr lang="tr-TR" sz="1000" b="1" i="0" baseline="0">
                    <a:effectLst/>
                  </a:rPr>
                  <a:t>)</a:t>
                </a:r>
                <a:endParaRPr lang="tr-TR" sz="1000">
                  <a:effectLst/>
                </a:endParaRPr>
              </a:p>
            </c:rich>
          </c:tx>
          <c:overlay val="0"/>
        </c:title>
        <c:numFmt formatCode="###\ ###\ ###" sourceLinked="1"/>
        <c:majorTickMark val="out"/>
        <c:minorTickMark val="none"/>
        <c:tickLblPos val="nextTo"/>
        <c:crossAx val="130298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Nüfus!$B$119</c:f>
              <c:strCache>
                <c:ptCount val="1"/>
                <c:pt idx="0">
                  <c:v>Aldığı göç</c:v>
                </c:pt>
              </c:strCache>
            </c:strRef>
          </c:tx>
          <c:invertIfNegative val="0"/>
          <c:cat>
            <c:strRef>
              <c:f>Nüfus!$A$120:$A$130</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Nüfus!$B$120:$B$130</c:f>
              <c:numCache>
                <c:formatCode>#,##0</c:formatCode>
                <c:ptCount val="11"/>
                <c:pt idx="0">
                  <c:v>12155</c:v>
                </c:pt>
                <c:pt idx="1">
                  <c:v>12091</c:v>
                </c:pt>
                <c:pt idx="2">
                  <c:v>14150</c:v>
                </c:pt>
                <c:pt idx="3">
                  <c:v>13873</c:v>
                </c:pt>
                <c:pt idx="4">
                  <c:v>14323</c:v>
                </c:pt>
                <c:pt idx="5">
                  <c:v>15715</c:v>
                </c:pt>
                <c:pt idx="6">
                  <c:v>16578</c:v>
                </c:pt>
                <c:pt idx="7">
                  <c:v>18523</c:v>
                </c:pt>
                <c:pt idx="8">
                  <c:v>18789</c:v>
                </c:pt>
                <c:pt idx="9">
                  <c:v>18040</c:v>
                </c:pt>
                <c:pt idx="10">
                  <c:v>22034</c:v>
                </c:pt>
              </c:numCache>
            </c:numRef>
          </c:val>
          <c:extLst>
            <c:ext xmlns:c16="http://schemas.microsoft.com/office/drawing/2014/chart" uri="{C3380CC4-5D6E-409C-BE32-E72D297353CC}">
              <c16:uniqueId val="{00000000-2768-4D70-91B0-B7E56BF1DCBD}"/>
            </c:ext>
          </c:extLst>
        </c:ser>
        <c:ser>
          <c:idx val="1"/>
          <c:order val="1"/>
          <c:tx>
            <c:strRef>
              <c:f>Nüfus!$C$119</c:f>
              <c:strCache>
                <c:ptCount val="1"/>
                <c:pt idx="0">
                  <c:v>Verdiği göç</c:v>
                </c:pt>
              </c:strCache>
            </c:strRef>
          </c:tx>
          <c:invertIfNegative val="0"/>
          <c:cat>
            <c:strRef>
              <c:f>Nüfus!$A$120:$A$130</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Nüfus!$C$120:$C$130</c:f>
              <c:numCache>
                <c:formatCode>#,##0</c:formatCode>
                <c:ptCount val="11"/>
                <c:pt idx="0">
                  <c:v>20971</c:v>
                </c:pt>
                <c:pt idx="1">
                  <c:v>18295</c:v>
                </c:pt>
                <c:pt idx="2">
                  <c:v>20135</c:v>
                </c:pt>
                <c:pt idx="3">
                  <c:v>23939</c:v>
                </c:pt>
                <c:pt idx="4">
                  <c:v>22591</c:v>
                </c:pt>
                <c:pt idx="5">
                  <c:v>24077</c:v>
                </c:pt>
                <c:pt idx="6">
                  <c:v>24330</c:v>
                </c:pt>
                <c:pt idx="7">
                  <c:v>24064</c:v>
                </c:pt>
                <c:pt idx="8">
                  <c:v>21201</c:v>
                </c:pt>
                <c:pt idx="9">
                  <c:v>22741</c:v>
                </c:pt>
                <c:pt idx="10">
                  <c:v>22897</c:v>
                </c:pt>
              </c:numCache>
            </c:numRef>
          </c:val>
          <c:extLst>
            <c:ext xmlns:c16="http://schemas.microsoft.com/office/drawing/2014/chart" uri="{C3380CC4-5D6E-409C-BE32-E72D297353CC}">
              <c16:uniqueId val="{00000001-2768-4D70-91B0-B7E56BF1DCBD}"/>
            </c:ext>
          </c:extLst>
        </c:ser>
        <c:dLbls>
          <c:showLegendKey val="0"/>
          <c:showVal val="0"/>
          <c:showCatName val="0"/>
          <c:showSerName val="0"/>
          <c:showPercent val="0"/>
          <c:showBubbleSize val="0"/>
        </c:dLbls>
        <c:gapWidth val="150"/>
        <c:axId val="130299392"/>
        <c:axId val="131564672"/>
      </c:barChart>
      <c:lineChart>
        <c:grouping val="standard"/>
        <c:varyColors val="0"/>
        <c:ser>
          <c:idx val="3"/>
          <c:order val="2"/>
          <c:tx>
            <c:strRef>
              <c:f>Nüfus!$E$119</c:f>
              <c:strCache>
                <c:ptCount val="1"/>
                <c:pt idx="0">
                  <c:v>Net göç hızı (‰)</c:v>
                </c:pt>
              </c:strCache>
            </c:strRef>
          </c:tx>
          <c:spPr>
            <a:ln>
              <a:solidFill>
                <a:schemeClr val="accent6"/>
              </a:solidFill>
            </a:ln>
          </c:spPr>
          <c:marker>
            <c:symbol val="none"/>
          </c:marker>
          <c:cat>
            <c:strRef>
              <c:f>Nüfus!$A$120:$A$130</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Nüfus!$E$120:$E$130</c:f>
              <c:numCache>
                <c:formatCode>0.00</c:formatCode>
                <c:ptCount val="11"/>
                <c:pt idx="0">
                  <c:v>-14.955680902497985</c:v>
                </c:pt>
                <c:pt idx="1">
                  <c:v>-10.487223134097507</c:v>
                </c:pt>
                <c:pt idx="2">
                  <c:v>-10.076987511101944</c:v>
                </c:pt>
                <c:pt idx="3">
                  <c:v>-16.805684481872031</c:v>
                </c:pt>
                <c:pt idx="4">
                  <c:v>-13.793908858098582</c:v>
                </c:pt>
                <c:pt idx="5">
                  <c:v>-13.905032717234956</c:v>
                </c:pt>
                <c:pt idx="6">
                  <c:v>-12.883261233382802</c:v>
                </c:pt>
                <c:pt idx="7">
                  <c:v>-9.1504422878913108</c:v>
                </c:pt>
                <c:pt idx="8">
                  <c:v>-3.9431738298811494</c:v>
                </c:pt>
                <c:pt idx="9" formatCode="#,##0.00">
                  <c:v>-7.6138617309104806</c:v>
                </c:pt>
                <c:pt idx="10" formatCode="#,##0.00">
                  <c:v>-1.3809226259291825</c:v>
                </c:pt>
              </c:numCache>
            </c:numRef>
          </c:val>
          <c:smooth val="0"/>
          <c:extLst>
            <c:ext xmlns:c16="http://schemas.microsoft.com/office/drawing/2014/chart" uri="{C3380CC4-5D6E-409C-BE32-E72D297353CC}">
              <c16:uniqueId val="{00000002-2768-4D70-91B0-B7E56BF1DCBD}"/>
            </c:ext>
          </c:extLst>
        </c:ser>
        <c:dLbls>
          <c:showLegendKey val="0"/>
          <c:showVal val="0"/>
          <c:showCatName val="0"/>
          <c:showSerName val="0"/>
          <c:showPercent val="0"/>
          <c:showBubbleSize val="0"/>
        </c:dLbls>
        <c:marker val="1"/>
        <c:smooth val="0"/>
        <c:axId val="130300416"/>
        <c:axId val="131565248"/>
      </c:lineChart>
      <c:catAx>
        <c:axId val="130299392"/>
        <c:scaling>
          <c:orientation val="minMax"/>
        </c:scaling>
        <c:delete val="0"/>
        <c:axPos val="b"/>
        <c:numFmt formatCode="General" sourceLinked="0"/>
        <c:majorTickMark val="out"/>
        <c:minorTickMark val="none"/>
        <c:tickLblPos val="nextTo"/>
        <c:crossAx val="131564672"/>
        <c:crosses val="autoZero"/>
        <c:auto val="1"/>
        <c:lblAlgn val="ctr"/>
        <c:lblOffset val="100"/>
        <c:noMultiLvlLbl val="0"/>
      </c:catAx>
      <c:valAx>
        <c:axId val="131564672"/>
        <c:scaling>
          <c:orientation val="minMax"/>
        </c:scaling>
        <c:delete val="0"/>
        <c:axPos val="l"/>
        <c:majorGridlines/>
        <c:title>
          <c:tx>
            <c:rich>
              <a:bodyPr rot="-5400000" vert="horz"/>
              <a:lstStyle/>
              <a:p>
                <a:pPr>
                  <a:defRPr/>
                </a:pPr>
                <a:r>
                  <a:rPr lang="tr-TR" sz="1000" b="1" i="0" baseline="0">
                    <a:effectLst/>
                  </a:rPr>
                  <a:t>Aldığı/ Verdiği Göç (Kişi)</a:t>
                </a:r>
                <a:endParaRPr lang="tr-TR" sz="1000">
                  <a:effectLst/>
                </a:endParaRPr>
              </a:p>
            </c:rich>
          </c:tx>
          <c:layout>
            <c:manualLayout>
              <c:xMode val="edge"/>
              <c:yMode val="edge"/>
              <c:x val="1.3183048055996707E-2"/>
              <c:y val="0.1835574399353927"/>
            </c:manualLayout>
          </c:layout>
          <c:overlay val="0"/>
        </c:title>
        <c:numFmt formatCode="#,##0" sourceLinked="1"/>
        <c:majorTickMark val="out"/>
        <c:minorTickMark val="none"/>
        <c:tickLblPos val="nextTo"/>
        <c:crossAx val="130299392"/>
        <c:crosses val="autoZero"/>
        <c:crossBetween val="between"/>
      </c:valAx>
      <c:valAx>
        <c:axId val="131565248"/>
        <c:scaling>
          <c:orientation val="minMax"/>
        </c:scaling>
        <c:delete val="0"/>
        <c:axPos val="r"/>
        <c:title>
          <c:tx>
            <c:rich>
              <a:bodyPr rot="-5400000" vert="horz"/>
              <a:lstStyle/>
              <a:p>
                <a:pPr>
                  <a:defRPr sz="1000"/>
                </a:pPr>
                <a:r>
                  <a:rPr lang="tr-TR" sz="1000" b="1" i="0" baseline="0">
                    <a:effectLst/>
                  </a:rPr>
                  <a:t>Net Göç Hızı (‰)</a:t>
                </a:r>
                <a:endParaRPr lang="tr-TR" sz="1000">
                  <a:effectLst/>
                </a:endParaRPr>
              </a:p>
            </c:rich>
          </c:tx>
          <c:layout>
            <c:manualLayout>
              <c:xMode val="edge"/>
              <c:yMode val="edge"/>
              <c:x val="0.95117486785515948"/>
              <c:y val="0.22296725217040178"/>
            </c:manualLayout>
          </c:layout>
          <c:overlay val="0"/>
        </c:title>
        <c:numFmt formatCode="0.00" sourceLinked="1"/>
        <c:majorTickMark val="out"/>
        <c:minorTickMark val="none"/>
        <c:tickLblPos val="nextTo"/>
        <c:crossAx val="130300416"/>
        <c:crosses val="max"/>
        <c:crossBetween val="between"/>
      </c:valAx>
      <c:catAx>
        <c:axId val="130300416"/>
        <c:scaling>
          <c:orientation val="minMax"/>
        </c:scaling>
        <c:delete val="1"/>
        <c:axPos val="b"/>
        <c:numFmt formatCode="General" sourceLinked="1"/>
        <c:majorTickMark val="out"/>
        <c:minorTickMark val="none"/>
        <c:tickLblPos val="nextTo"/>
        <c:crossAx val="13156524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89690356229583"/>
          <c:y val="5.1255898712142846E-2"/>
          <c:w val="0.67857997653830249"/>
          <c:h val="0.6529313670045388"/>
        </c:manualLayout>
      </c:layout>
      <c:barChart>
        <c:barDir val="col"/>
        <c:grouping val="stacked"/>
        <c:varyColors val="0"/>
        <c:ser>
          <c:idx val="0"/>
          <c:order val="0"/>
          <c:tx>
            <c:strRef>
              <c:f>Ekonomi!$B$7</c:f>
              <c:strCache>
                <c:ptCount val="1"/>
                <c:pt idx="0">
                  <c:v>Cari Harcama (TL)</c:v>
                </c:pt>
              </c:strCache>
            </c:strRef>
          </c:tx>
          <c:invertIfNegative val="0"/>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Ekonomi!$B$8:$B$21</c:f>
              <c:numCache>
                <c:formatCode>#,##0</c:formatCode>
                <c:ptCount val="14"/>
                <c:pt idx="0">
                  <c:v>6477805</c:v>
                </c:pt>
                <c:pt idx="1">
                  <c:v>5458332</c:v>
                </c:pt>
                <c:pt idx="2">
                  <c:v>6362301</c:v>
                </c:pt>
                <c:pt idx="3">
                  <c:v>8105360</c:v>
                </c:pt>
                <c:pt idx="4">
                  <c:v>12474653</c:v>
                </c:pt>
                <c:pt idx="5">
                  <c:v>14765864</c:v>
                </c:pt>
                <c:pt idx="6">
                  <c:v>19214399</c:v>
                </c:pt>
                <c:pt idx="7">
                  <c:v>20303605</c:v>
                </c:pt>
                <c:pt idx="8">
                  <c:v>29315267</c:v>
                </c:pt>
                <c:pt idx="9">
                  <c:v>33166386</c:v>
                </c:pt>
                <c:pt idx="10">
                  <c:v>36913343</c:v>
                </c:pt>
                <c:pt idx="11">
                  <c:v>35040474</c:v>
                </c:pt>
                <c:pt idx="12">
                  <c:v>46222249</c:v>
                </c:pt>
                <c:pt idx="13">
                  <c:v>59437938</c:v>
                </c:pt>
              </c:numCache>
            </c:numRef>
          </c:val>
          <c:extLst>
            <c:ext xmlns:c16="http://schemas.microsoft.com/office/drawing/2014/chart" uri="{C3380CC4-5D6E-409C-BE32-E72D297353CC}">
              <c16:uniqueId val="{00000000-9EDA-4D01-B3D6-03C24CEE8D5E}"/>
            </c:ext>
          </c:extLst>
        </c:ser>
        <c:ser>
          <c:idx val="1"/>
          <c:order val="1"/>
          <c:tx>
            <c:strRef>
              <c:f>Ekonomi!$C$7</c:f>
              <c:strCache>
                <c:ptCount val="1"/>
                <c:pt idx="0">
                  <c:v>Yatırım Harcaması (TL)</c:v>
                </c:pt>
              </c:strCache>
            </c:strRef>
          </c:tx>
          <c:invertIfNegative val="0"/>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Ekonomi!$C$8:$C$21</c:f>
              <c:numCache>
                <c:formatCode>#,##0</c:formatCode>
                <c:ptCount val="14"/>
                <c:pt idx="0">
                  <c:v>241502</c:v>
                </c:pt>
                <c:pt idx="1">
                  <c:v>1852368</c:v>
                </c:pt>
                <c:pt idx="2">
                  <c:v>1025916</c:v>
                </c:pt>
                <c:pt idx="3">
                  <c:v>578608</c:v>
                </c:pt>
                <c:pt idx="4">
                  <c:v>844191</c:v>
                </c:pt>
                <c:pt idx="5">
                  <c:v>481642</c:v>
                </c:pt>
                <c:pt idx="6">
                  <c:v>1365390</c:v>
                </c:pt>
                <c:pt idx="7">
                  <c:v>1081216</c:v>
                </c:pt>
                <c:pt idx="8">
                  <c:v>221045</c:v>
                </c:pt>
                <c:pt idx="9">
                  <c:v>2493442</c:v>
                </c:pt>
                <c:pt idx="10">
                  <c:v>2429828</c:v>
                </c:pt>
                <c:pt idx="11">
                  <c:v>4551253</c:v>
                </c:pt>
                <c:pt idx="12">
                  <c:v>339436</c:v>
                </c:pt>
                <c:pt idx="13">
                  <c:v>2824276</c:v>
                </c:pt>
              </c:numCache>
            </c:numRef>
          </c:val>
          <c:extLst>
            <c:ext xmlns:c16="http://schemas.microsoft.com/office/drawing/2014/chart" uri="{C3380CC4-5D6E-409C-BE32-E72D297353CC}">
              <c16:uniqueId val="{00000001-9EDA-4D01-B3D6-03C24CEE8D5E}"/>
            </c:ext>
          </c:extLst>
        </c:ser>
        <c:dLbls>
          <c:showLegendKey val="0"/>
          <c:showVal val="0"/>
          <c:showCatName val="0"/>
          <c:showSerName val="0"/>
          <c:showPercent val="0"/>
          <c:showBubbleSize val="0"/>
        </c:dLbls>
        <c:gapWidth val="150"/>
        <c:overlap val="100"/>
        <c:axId val="131696640"/>
        <c:axId val="131568704"/>
      </c:barChart>
      <c:lineChart>
        <c:grouping val="standard"/>
        <c:varyColors val="0"/>
        <c:ser>
          <c:idx val="4"/>
          <c:order val="2"/>
          <c:tx>
            <c:strRef>
              <c:f>Ekonomi!$F$7</c:f>
              <c:strCache>
                <c:ptCount val="1"/>
                <c:pt idx="0">
                  <c:v>Adıyaman İlinin Türkiye Toplamındaki Payı (%)</c:v>
                </c:pt>
              </c:strCache>
            </c:strRef>
          </c:tx>
          <c:spPr>
            <a:ln>
              <a:solidFill>
                <a:schemeClr val="accent3"/>
              </a:solidFill>
            </a:ln>
          </c:spPr>
          <c:marker>
            <c:symbol val="none"/>
          </c:marker>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Ekonomi!$F$8:$F$21</c:f>
              <c:numCache>
                <c:formatCode>0.00</c:formatCode>
                <c:ptCount val="14"/>
                <c:pt idx="0">
                  <c:v>0.61308267726667964</c:v>
                </c:pt>
                <c:pt idx="1">
                  <c:v>0.51438980989895611</c:v>
                </c:pt>
                <c:pt idx="2">
                  <c:v>0.2325706172067617</c:v>
                </c:pt>
                <c:pt idx="3">
                  <c:v>0.22515816740231881</c:v>
                </c:pt>
                <c:pt idx="4">
                  <c:v>0.3039389117575419</c:v>
                </c:pt>
                <c:pt idx="5">
                  <c:v>0.26702932343073582</c:v>
                </c:pt>
                <c:pt idx="6">
                  <c:v>0.25964952232422245</c:v>
                </c:pt>
                <c:pt idx="7">
                  <c:v>0.27548350179818432</c:v>
                </c:pt>
                <c:pt idx="8">
                  <c:v>0.35258271540044245</c:v>
                </c:pt>
                <c:pt idx="9">
                  <c:v>0.42566586331834594</c:v>
                </c:pt>
                <c:pt idx="10">
                  <c:v>0.38432356615859009</c:v>
                </c:pt>
                <c:pt idx="11">
                  <c:v>0.33189442355059506</c:v>
                </c:pt>
                <c:pt idx="12">
                  <c:v>0.34666880712613152</c:v>
                </c:pt>
                <c:pt idx="13">
                  <c:v>0.35725588191858471</c:v>
                </c:pt>
              </c:numCache>
            </c:numRef>
          </c:val>
          <c:smooth val="0"/>
          <c:extLst>
            <c:ext xmlns:c16="http://schemas.microsoft.com/office/drawing/2014/chart" uri="{C3380CC4-5D6E-409C-BE32-E72D297353CC}">
              <c16:uniqueId val="{00000002-9EDA-4D01-B3D6-03C24CEE8D5E}"/>
            </c:ext>
          </c:extLst>
        </c:ser>
        <c:dLbls>
          <c:showLegendKey val="0"/>
          <c:showVal val="0"/>
          <c:showCatName val="0"/>
          <c:showSerName val="0"/>
          <c:showPercent val="0"/>
          <c:showBubbleSize val="0"/>
        </c:dLbls>
        <c:marker val="1"/>
        <c:smooth val="0"/>
        <c:axId val="185017344"/>
        <c:axId val="131569280"/>
      </c:lineChart>
      <c:catAx>
        <c:axId val="13169664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1568704"/>
        <c:crosses val="autoZero"/>
        <c:auto val="1"/>
        <c:lblAlgn val="ctr"/>
        <c:lblOffset val="100"/>
        <c:noMultiLvlLbl val="0"/>
      </c:catAx>
      <c:valAx>
        <c:axId val="131568704"/>
        <c:scaling>
          <c:orientation val="minMax"/>
        </c:scaling>
        <c:delete val="0"/>
        <c:axPos val="l"/>
        <c:majorGridlines/>
        <c:title>
          <c:tx>
            <c:rich>
              <a:bodyPr rot="-5400000" vert="horz"/>
              <a:lstStyle/>
              <a:p>
                <a:pPr>
                  <a:defRPr/>
                </a:pPr>
                <a:r>
                  <a:rPr lang="tr-TR" sz="1000" b="1" i="0" baseline="0">
                    <a:effectLst/>
                  </a:rPr>
                  <a:t>Adıyaman ili  belediyelrinin çevresel harcamaları (TL)</a:t>
                </a:r>
                <a:endParaRPr lang="tr-TR" sz="1000">
                  <a:effectLst/>
                </a:endParaRPr>
              </a:p>
            </c:rich>
          </c:tx>
          <c:layout>
            <c:manualLayout>
              <c:xMode val="edge"/>
              <c:yMode val="edge"/>
              <c:x val="1.4565832004118456E-2"/>
              <c:y val="1.6713584377082393E-2"/>
            </c:manualLayout>
          </c:layout>
          <c:overlay val="0"/>
        </c:title>
        <c:numFmt formatCode="#,##0" sourceLinked="1"/>
        <c:majorTickMark val="out"/>
        <c:minorTickMark val="none"/>
        <c:tickLblPos val="nextTo"/>
        <c:crossAx val="131696640"/>
        <c:crosses val="autoZero"/>
        <c:crossBetween val="between"/>
      </c:valAx>
      <c:valAx>
        <c:axId val="131569280"/>
        <c:scaling>
          <c:orientation val="minMax"/>
          <c:max val="5"/>
        </c:scaling>
        <c:delete val="0"/>
        <c:axPos val="r"/>
        <c:title>
          <c:tx>
            <c:rich>
              <a:bodyPr rot="-5400000" vert="horz"/>
              <a:lstStyle/>
              <a:p>
                <a:pPr>
                  <a:defRPr/>
                </a:pPr>
                <a:r>
                  <a:rPr lang="tr-TR" sz="1000" b="1" i="0" baseline="0">
                    <a:effectLst/>
                  </a:rPr>
                  <a:t>Adıyaman İlinin Türkiye Toplamındaki Payı (%)</a:t>
                </a:r>
                <a:endParaRPr lang="tr-TR" sz="1000">
                  <a:effectLst/>
                </a:endParaRPr>
              </a:p>
            </c:rich>
          </c:tx>
          <c:layout>
            <c:manualLayout>
              <c:xMode val="edge"/>
              <c:yMode val="edge"/>
              <c:x val="0.95267809369487999"/>
              <c:y val="3.7209960153944489E-2"/>
            </c:manualLayout>
          </c:layout>
          <c:overlay val="0"/>
        </c:title>
        <c:numFmt formatCode="0.00" sourceLinked="1"/>
        <c:majorTickMark val="out"/>
        <c:minorTickMark val="none"/>
        <c:tickLblPos val="nextTo"/>
        <c:crossAx val="185017344"/>
        <c:crosses val="max"/>
        <c:crossBetween val="between"/>
      </c:valAx>
      <c:catAx>
        <c:axId val="185017344"/>
        <c:scaling>
          <c:orientation val="minMax"/>
        </c:scaling>
        <c:delete val="1"/>
        <c:axPos val="b"/>
        <c:numFmt formatCode="General" sourceLinked="1"/>
        <c:majorTickMark val="out"/>
        <c:minorTickMark val="none"/>
        <c:tickLblPos val="nextTo"/>
        <c:crossAx val="131569280"/>
        <c:crosses val="autoZero"/>
        <c:auto val="1"/>
        <c:lblAlgn val="ctr"/>
        <c:lblOffset val="100"/>
        <c:noMultiLvlLbl val="0"/>
      </c:catAx>
    </c:plotArea>
    <c:legend>
      <c:legendPos val="r"/>
      <c:layout>
        <c:manualLayout>
          <c:xMode val="edge"/>
          <c:yMode val="edge"/>
          <c:x val="0"/>
          <c:y val="0.8080178651701686"/>
          <c:w val="1"/>
          <c:h val="0.18967764388567451"/>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Ekonomi!$B$40</c:f>
              <c:strCache>
                <c:ptCount val="1"/>
                <c:pt idx="0">
                  <c:v>Atıksu Yönetimi Hizmetleri</c:v>
                </c:pt>
              </c:strCache>
            </c:strRef>
          </c:tx>
          <c:spPr>
            <a:solidFill>
              <a:schemeClr val="accent2"/>
            </a:solidFill>
          </c:spPr>
          <c:invertIfNegative val="0"/>
          <c:cat>
            <c:strRef>
              <c:f>Ekonomi!$A$41:$A$55</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Ekonomi!$B$41:$B$55</c:f>
              <c:numCache>
                <c:formatCode>#,##0</c:formatCode>
                <c:ptCount val="15"/>
                <c:pt idx="0">
                  <c:v>56000</c:v>
                </c:pt>
                <c:pt idx="1">
                  <c:v>1792789</c:v>
                </c:pt>
                <c:pt idx="2">
                  <c:v>27575</c:v>
                </c:pt>
                <c:pt idx="3">
                  <c:v>44919</c:v>
                </c:pt>
                <c:pt idx="4">
                  <c:v>329294</c:v>
                </c:pt>
                <c:pt idx="6">
                  <c:v>43236</c:v>
                </c:pt>
                <c:pt idx="11">
                  <c:v>1500000</c:v>
                </c:pt>
                <c:pt idx="12">
                  <c:v>13570</c:v>
                </c:pt>
                <c:pt idx="14">
                  <c:v>471524</c:v>
                </c:pt>
              </c:numCache>
            </c:numRef>
          </c:val>
          <c:extLst>
            <c:ext xmlns:c16="http://schemas.microsoft.com/office/drawing/2014/chart" uri="{C3380CC4-5D6E-409C-BE32-E72D297353CC}">
              <c16:uniqueId val="{00000000-3CB9-437A-A333-1FE6432F5543}"/>
            </c:ext>
          </c:extLst>
        </c:ser>
        <c:ser>
          <c:idx val="1"/>
          <c:order val="1"/>
          <c:tx>
            <c:strRef>
              <c:f>Ekonomi!$C$40</c:f>
              <c:strCache>
                <c:ptCount val="1"/>
                <c:pt idx="0">
                  <c:v>Atık Yönetimi Hizmetleri</c:v>
                </c:pt>
              </c:strCache>
            </c:strRef>
          </c:tx>
          <c:spPr>
            <a:solidFill>
              <a:schemeClr val="accent3"/>
            </a:solidFill>
          </c:spPr>
          <c:invertIfNegative val="0"/>
          <c:cat>
            <c:strRef>
              <c:f>Ekonomi!$A$41:$A$55</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Ekonomi!$C$41:$C$55</c:f>
              <c:numCache>
                <c:formatCode>#,##0</c:formatCode>
                <c:ptCount val="15"/>
                <c:pt idx="0">
                  <c:v>6228890</c:v>
                </c:pt>
                <c:pt idx="1">
                  <c:v>5122213</c:v>
                </c:pt>
                <c:pt idx="2">
                  <c:v>6139347</c:v>
                </c:pt>
                <c:pt idx="3">
                  <c:v>7859320</c:v>
                </c:pt>
                <c:pt idx="4">
                  <c:v>11483577</c:v>
                </c:pt>
                <c:pt idx="5">
                  <c:v>13154343</c:v>
                </c:pt>
                <c:pt idx="6">
                  <c:v>15274535</c:v>
                </c:pt>
                <c:pt idx="7">
                  <c:v>18149885</c:v>
                </c:pt>
                <c:pt idx="8">
                  <c:v>27805056</c:v>
                </c:pt>
                <c:pt idx="9">
                  <c:v>30963384</c:v>
                </c:pt>
                <c:pt idx="10">
                  <c:v>36385201</c:v>
                </c:pt>
                <c:pt idx="11">
                  <c:v>32318647</c:v>
                </c:pt>
                <c:pt idx="12">
                  <c:v>45232182</c:v>
                </c:pt>
                <c:pt idx="13">
                  <c:v>56875762</c:v>
                </c:pt>
                <c:pt idx="14">
                  <c:v>61555807</c:v>
                </c:pt>
              </c:numCache>
            </c:numRef>
          </c:val>
          <c:extLst>
            <c:ext xmlns:c16="http://schemas.microsoft.com/office/drawing/2014/chart" uri="{C3380CC4-5D6E-409C-BE32-E72D297353CC}">
              <c16:uniqueId val="{00000001-3CB9-437A-A333-1FE6432F5543}"/>
            </c:ext>
          </c:extLst>
        </c:ser>
        <c:ser>
          <c:idx val="2"/>
          <c:order val="2"/>
          <c:tx>
            <c:strRef>
              <c:f>Ekonomi!$D$40</c:f>
              <c:strCache>
                <c:ptCount val="1"/>
                <c:pt idx="0">
                  <c:v>Sınıflandırmaya Girmeyen Çevre Koruma Hizmetleri</c:v>
                </c:pt>
              </c:strCache>
            </c:strRef>
          </c:tx>
          <c:spPr>
            <a:solidFill>
              <a:schemeClr val="accent1">
                <a:lumMod val="60000"/>
                <a:lumOff val="40000"/>
              </a:schemeClr>
            </a:solidFill>
          </c:spPr>
          <c:invertIfNegative val="0"/>
          <c:cat>
            <c:strRef>
              <c:f>Ekonomi!$A$41:$A$55</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Ekonomi!$D$41:$D$55</c:f>
              <c:numCache>
                <c:formatCode>#,##0</c:formatCode>
                <c:ptCount val="15"/>
                <c:pt idx="0">
                  <c:v>40137</c:v>
                </c:pt>
                <c:pt idx="2">
                  <c:v>1016509</c:v>
                </c:pt>
                <c:pt idx="4">
                  <c:v>334872</c:v>
                </c:pt>
                <c:pt idx="5">
                  <c:v>1449889</c:v>
                </c:pt>
                <c:pt idx="6">
                  <c:v>2843666</c:v>
                </c:pt>
                <c:pt idx="7">
                  <c:v>1536608</c:v>
                </c:pt>
                <c:pt idx="11">
                  <c:v>1517684</c:v>
                </c:pt>
              </c:numCache>
            </c:numRef>
          </c:val>
          <c:extLst>
            <c:ext xmlns:c16="http://schemas.microsoft.com/office/drawing/2014/chart" uri="{C3380CC4-5D6E-409C-BE32-E72D297353CC}">
              <c16:uniqueId val="{00000002-3CB9-437A-A333-1FE6432F5543}"/>
            </c:ext>
          </c:extLst>
        </c:ser>
        <c:ser>
          <c:idx val="3"/>
          <c:order val="3"/>
          <c:tx>
            <c:strRef>
              <c:f>Ekonomi!$E$40</c:f>
              <c:strCache>
                <c:ptCount val="1"/>
                <c:pt idx="0">
                  <c:v>Su Temini İşleri ve Hizmetleri</c:v>
                </c:pt>
              </c:strCache>
            </c:strRef>
          </c:tx>
          <c:spPr>
            <a:solidFill>
              <a:schemeClr val="accent2">
                <a:lumMod val="60000"/>
                <a:lumOff val="40000"/>
              </a:schemeClr>
            </a:solidFill>
          </c:spPr>
          <c:invertIfNegative val="0"/>
          <c:cat>
            <c:strRef>
              <c:f>Ekonomi!$A$41:$A$55</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Ekonomi!$E$41:$E$55</c:f>
              <c:numCache>
                <c:formatCode>#,##0</c:formatCode>
                <c:ptCount val="15"/>
                <c:pt idx="0">
                  <c:v>394280</c:v>
                </c:pt>
                <c:pt idx="1">
                  <c:v>395698</c:v>
                </c:pt>
                <c:pt idx="2">
                  <c:v>204786</c:v>
                </c:pt>
                <c:pt idx="3">
                  <c:v>779729</c:v>
                </c:pt>
                <c:pt idx="4">
                  <c:v>1171101</c:v>
                </c:pt>
                <c:pt idx="5">
                  <c:v>643274</c:v>
                </c:pt>
                <c:pt idx="6">
                  <c:v>2418352</c:v>
                </c:pt>
                <c:pt idx="7">
                  <c:v>1698328</c:v>
                </c:pt>
                <c:pt idx="8">
                  <c:v>1731256</c:v>
                </c:pt>
                <c:pt idx="9">
                  <c:v>4696444</c:v>
                </c:pt>
                <c:pt idx="10">
                  <c:v>2957970</c:v>
                </c:pt>
                <c:pt idx="11">
                  <c:v>4255396</c:v>
                </c:pt>
                <c:pt idx="12">
                  <c:v>1315933</c:v>
                </c:pt>
                <c:pt idx="13">
                  <c:v>5386452</c:v>
                </c:pt>
                <c:pt idx="14">
                  <c:v>18906303</c:v>
                </c:pt>
              </c:numCache>
            </c:numRef>
          </c:val>
          <c:extLst>
            <c:ext xmlns:c16="http://schemas.microsoft.com/office/drawing/2014/chart" uri="{C3380CC4-5D6E-409C-BE32-E72D297353CC}">
              <c16:uniqueId val="{00000003-3CB9-437A-A333-1FE6432F5543}"/>
            </c:ext>
          </c:extLst>
        </c:ser>
        <c:dLbls>
          <c:showLegendKey val="0"/>
          <c:showVal val="0"/>
          <c:showCatName val="0"/>
          <c:showSerName val="0"/>
          <c:showPercent val="0"/>
          <c:showBubbleSize val="0"/>
        </c:dLbls>
        <c:gapWidth val="150"/>
        <c:overlap val="100"/>
        <c:axId val="130592768"/>
        <c:axId val="203113024"/>
      </c:barChart>
      <c:catAx>
        <c:axId val="13059276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03113024"/>
        <c:crosses val="autoZero"/>
        <c:auto val="1"/>
        <c:lblAlgn val="ctr"/>
        <c:lblOffset val="100"/>
        <c:noMultiLvlLbl val="0"/>
      </c:catAx>
      <c:valAx>
        <c:axId val="203113024"/>
        <c:scaling>
          <c:orientation val="minMax"/>
        </c:scaling>
        <c:delete val="0"/>
        <c:axPos val="l"/>
        <c:majorGridlines/>
        <c:title>
          <c:tx>
            <c:rich>
              <a:bodyPr rot="-5400000" vert="horz"/>
              <a:lstStyle/>
              <a:p>
                <a:pPr>
                  <a:defRPr sz="900"/>
                </a:pPr>
                <a:r>
                  <a:rPr lang="tr-TR" sz="900" b="1" i="0" baseline="0">
                    <a:effectLst/>
                  </a:rPr>
                  <a:t>Adıyaman ili  belediyelrinin çevresel harcamaları (TL)</a:t>
                </a:r>
                <a:endParaRPr lang="tr-TR" sz="900">
                  <a:effectLst/>
                </a:endParaRPr>
              </a:p>
            </c:rich>
          </c:tx>
          <c:layout>
            <c:manualLayout>
              <c:xMode val="edge"/>
              <c:yMode val="edge"/>
              <c:x val="1.0598835897305793E-2"/>
              <c:y val="0.12353200641586469"/>
            </c:manualLayout>
          </c:layout>
          <c:overlay val="0"/>
        </c:title>
        <c:numFmt formatCode="#,##0" sourceLinked="1"/>
        <c:majorTickMark val="out"/>
        <c:minorTickMark val="none"/>
        <c:tickLblPos val="nextTo"/>
        <c:crossAx val="130592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Ekonomi!$B$89</c:f>
              <c:strCache>
                <c:ptCount val="1"/>
                <c:pt idx="0">
                  <c:v>Adıyaman ($)</c:v>
                </c:pt>
              </c:strCache>
            </c:strRef>
          </c:tx>
          <c:marker>
            <c:symbol val="none"/>
          </c:marker>
          <c:cat>
            <c:numRef>
              <c:f>Ekonomi!$A$90:$A$103</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Ekonomi!$B$90:$B$103</c:f>
              <c:numCache>
                <c:formatCode>#,##0</c:formatCode>
                <c:ptCount val="14"/>
                <c:pt idx="0">
                  <c:v>2612.3742509541248</c:v>
                </c:pt>
                <c:pt idx="1">
                  <c:v>3218.1575326790335</c:v>
                </c:pt>
                <c:pt idx="2">
                  <c:v>3474.1721732970227</c:v>
                </c:pt>
                <c:pt idx="3">
                  <c:v>4231.2803115396446</c:v>
                </c:pt>
                <c:pt idx="4">
                  <c:v>4919.8058986215665</c:v>
                </c:pt>
                <c:pt idx="5">
                  <c:v>4002.961766371262</c:v>
                </c:pt>
                <c:pt idx="6">
                  <c:v>4870.2580111029101</c:v>
                </c:pt>
                <c:pt idx="7">
                  <c:v>5162.6033886275</c:v>
                </c:pt>
                <c:pt idx="8">
                  <c:v>5296.1263314561265</c:v>
                </c:pt>
                <c:pt idx="9">
                  <c:v>6041.3227947735231</c:v>
                </c:pt>
                <c:pt idx="10">
                  <c:v>6195.6078025838933</c:v>
                </c:pt>
                <c:pt idx="11">
                  <c:v>5512.4470705951608</c:v>
                </c:pt>
                <c:pt idx="12">
                  <c:v>5391.1430481300031</c:v>
                </c:pt>
                <c:pt idx="13">
                  <c:v>5127.3760656202267</c:v>
                </c:pt>
              </c:numCache>
            </c:numRef>
          </c:val>
          <c:smooth val="0"/>
          <c:extLst>
            <c:ext xmlns:c16="http://schemas.microsoft.com/office/drawing/2014/chart" uri="{C3380CC4-5D6E-409C-BE32-E72D297353CC}">
              <c16:uniqueId val="{00000000-BD06-49B4-A18E-A8888FAB9492}"/>
            </c:ext>
          </c:extLst>
        </c:ser>
        <c:ser>
          <c:idx val="2"/>
          <c:order val="1"/>
          <c:tx>
            <c:strRef>
              <c:f>Ekonomi!$C$89</c:f>
              <c:strCache>
                <c:ptCount val="1"/>
                <c:pt idx="0">
                  <c:v>Türkiye ($)</c:v>
                </c:pt>
              </c:strCache>
            </c:strRef>
          </c:tx>
          <c:marker>
            <c:symbol val="none"/>
          </c:marker>
          <c:cat>
            <c:numRef>
              <c:f>Ekonomi!$A$90:$A$103</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Ekonomi!$C$90:$C$103</c:f>
              <c:numCache>
                <c:formatCode>#,##0</c:formatCode>
                <c:ptCount val="14"/>
                <c:pt idx="0">
                  <c:v>5961</c:v>
                </c:pt>
                <c:pt idx="1">
                  <c:v>7304</c:v>
                </c:pt>
                <c:pt idx="2">
                  <c:v>7906</c:v>
                </c:pt>
                <c:pt idx="3">
                  <c:v>9656</c:v>
                </c:pt>
                <c:pt idx="4">
                  <c:v>10931</c:v>
                </c:pt>
                <c:pt idx="5">
                  <c:v>8980</c:v>
                </c:pt>
                <c:pt idx="6">
                  <c:v>10560</c:v>
                </c:pt>
                <c:pt idx="7">
                  <c:v>11205</c:v>
                </c:pt>
                <c:pt idx="8">
                  <c:v>11588</c:v>
                </c:pt>
                <c:pt idx="9">
                  <c:v>12480</c:v>
                </c:pt>
                <c:pt idx="10">
                  <c:v>12112</c:v>
                </c:pt>
                <c:pt idx="11">
                  <c:v>11019</c:v>
                </c:pt>
                <c:pt idx="12">
                  <c:v>10883</c:v>
                </c:pt>
                <c:pt idx="13">
                  <c:v>10602</c:v>
                </c:pt>
              </c:numCache>
            </c:numRef>
          </c:val>
          <c:smooth val="0"/>
          <c:extLst>
            <c:ext xmlns:c16="http://schemas.microsoft.com/office/drawing/2014/chart" uri="{C3380CC4-5D6E-409C-BE32-E72D297353CC}">
              <c16:uniqueId val="{00000001-BD06-49B4-A18E-A8888FAB9492}"/>
            </c:ext>
          </c:extLst>
        </c:ser>
        <c:dLbls>
          <c:showLegendKey val="0"/>
          <c:showVal val="0"/>
          <c:showCatName val="0"/>
          <c:showSerName val="0"/>
          <c:showPercent val="0"/>
          <c:showBubbleSize val="0"/>
        </c:dLbls>
        <c:smooth val="0"/>
        <c:axId val="130593792"/>
        <c:axId val="203115904"/>
      </c:lineChart>
      <c:catAx>
        <c:axId val="130593792"/>
        <c:scaling>
          <c:orientation val="minMax"/>
        </c:scaling>
        <c:delete val="0"/>
        <c:axPos val="b"/>
        <c:numFmt formatCode="General" sourceLinked="1"/>
        <c:majorTickMark val="out"/>
        <c:minorTickMark val="none"/>
        <c:tickLblPos val="nextTo"/>
        <c:crossAx val="203115904"/>
        <c:crosses val="autoZero"/>
        <c:auto val="1"/>
        <c:lblAlgn val="ctr"/>
        <c:lblOffset val="100"/>
        <c:noMultiLvlLbl val="0"/>
      </c:catAx>
      <c:valAx>
        <c:axId val="203115904"/>
        <c:scaling>
          <c:orientation val="minMax"/>
        </c:scaling>
        <c:delete val="0"/>
        <c:axPos val="l"/>
        <c:majorGridlines/>
        <c:numFmt formatCode="#,##0" sourceLinked="1"/>
        <c:majorTickMark val="out"/>
        <c:minorTickMark val="none"/>
        <c:tickLblPos val="nextTo"/>
        <c:crossAx val="130593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Kirliliği'!$B$6:$B$15</c:f>
              <c:numCache>
                <c:formatCode>General</c:formatCode>
                <c:ptCount val="10"/>
                <c:pt idx="0">
                  <c:v>84</c:v>
                </c:pt>
                <c:pt idx="1">
                  <c:v>96</c:v>
                </c:pt>
                <c:pt idx="2">
                  <c:v>82</c:v>
                </c:pt>
                <c:pt idx="3">
                  <c:v>72</c:v>
                </c:pt>
                <c:pt idx="4">
                  <c:v>71</c:v>
                </c:pt>
                <c:pt idx="5">
                  <c:v>71</c:v>
                </c:pt>
                <c:pt idx="6">
                  <c:v>53</c:v>
                </c:pt>
                <c:pt idx="7">
                  <c:v>51</c:v>
                </c:pt>
                <c:pt idx="8">
                  <c:v>51</c:v>
                </c:pt>
                <c:pt idx="9">
                  <c:v>46</c:v>
                </c:pt>
              </c:numCache>
            </c:numRef>
          </c:val>
          <c:smooth val="0"/>
          <c:extLst>
            <c:ext xmlns:c16="http://schemas.microsoft.com/office/drawing/2014/chart" uri="{C3380CC4-5D6E-409C-BE32-E72D297353CC}">
              <c16:uniqueId val="{00000000-F6C0-432B-932B-337EB33B1B94}"/>
            </c:ext>
          </c:extLst>
        </c:ser>
        <c:ser>
          <c:idx val="2"/>
          <c:order val="1"/>
          <c:tx>
            <c:strRef>
              <c:f>'Hava Kirliliği'!$C$5</c:f>
              <c:strCache>
                <c:ptCount val="1"/>
                <c:pt idx="0">
                  <c:v>SO2</c:v>
                </c:pt>
              </c:strCache>
            </c:strRef>
          </c:tx>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Kirliliği'!$C$6:$C$15</c:f>
              <c:numCache>
                <c:formatCode>General</c:formatCode>
                <c:ptCount val="10"/>
                <c:pt idx="0">
                  <c:v>6</c:v>
                </c:pt>
                <c:pt idx="1">
                  <c:v>8</c:v>
                </c:pt>
                <c:pt idx="2">
                  <c:v>11</c:v>
                </c:pt>
                <c:pt idx="3">
                  <c:v>8</c:v>
                </c:pt>
                <c:pt idx="4">
                  <c:v>11</c:v>
                </c:pt>
                <c:pt idx="5">
                  <c:v>8</c:v>
                </c:pt>
                <c:pt idx="6">
                  <c:v>12</c:v>
                </c:pt>
                <c:pt idx="7">
                  <c:v>10</c:v>
                </c:pt>
                <c:pt idx="9">
                  <c:v>9</c:v>
                </c:pt>
              </c:numCache>
            </c:numRef>
          </c:val>
          <c:smooth val="0"/>
          <c:extLst>
            <c:ext xmlns:c16="http://schemas.microsoft.com/office/drawing/2014/chart" uri="{C3380CC4-5D6E-409C-BE32-E72D297353CC}">
              <c16:uniqueId val="{00000001-F6C0-432B-932B-337EB33B1B94}"/>
            </c:ext>
          </c:extLst>
        </c:ser>
        <c:dLbls>
          <c:showLegendKey val="0"/>
          <c:showVal val="0"/>
          <c:showCatName val="0"/>
          <c:showSerName val="0"/>
          <c:showPercent val="0"/>
          <c:showBubbleSize val="0"/>
        </c:dLbls>
        <c:marker val="1"/>
        <c:smooth val="0"/>
        <c:axId val="130595328"/>
        <c:axId val="203118784"/>
      </c:lineChart>
      <c:catAx>
        <c:axId val="130595328"/>
        <c:scaling>
          <c:orientation val="minMax"/>
        </c:scaling>
        <c:delete val="0"/>
        <c:axPos val="b"/>
        <c:numFmt formatCode="General" sourceLinked="1"/>
        <c:majorTickMark val="out"/>
        <c:minorTickMark val="none"/>
        <c:tickLblPos val="nextTo"/>
        <c:crossAx val="203118784"/>
        <c:crosses val="autoZero"/>
        <c:auto val="1"/>
        <c:lblAlgn val="ctr"/>
        <c:lblOffset val="100"/>
        <c:noMultiLvlLbl val="0"/>
      </c:catAx>
      <c:valAx>
        <c:axId val="203118784"/>
        <c:scaling>
          <c:orientation val="minMax"/>
        </c:scaling>
        <c:delete val="0"/>
        <c:axPos val="l"/>
        <c:majorGridlines/>
        <c:title>
          <c:tx>
            <c:rich>
              <a:bodyPr rot="-5400000" vert="horz"/>
              <a:lstStyle/>
              <a:p>
                <a:pPr>
                  <a:defRPr/>
                </a:pPr>
                <a:r>
                  <a:rPr lang="tr-TR" sz="1000" b="1" i="0" baseline="0">
                    <a:effectLst/>
                  </a:rPr>
                  <a:t>Yıllık Ortalama (µg/m³ )</a:t>
                </a:r>
                <a:endParaRPr lang="tr-TR" sz="1000">
                  <a:effectLst/>
                </a:endParaRPr>
              </a:p>
            </c:rich>
          </c:tx>
          <c:layout>
            <c:manualLayout>
              <c:xMode val="edge"/>
              <c:yMode val="edge"/>
              <c:x val="2.5000000000000001E-2"/>
              <c:y val="0.22657589676290463"/>
            </c:manualLayout>
          </c:layout>
          <c:overlay val="0"/>
        </c:title>
        <c:numFmt formatCode="General" sourceLinked="1"/>
        <c:majorTickMark val="out"/>
        <c:minorTickMark val="none"/>
        <c:tickLblPos val="nextTo"/>
        <c:crossAx val="130595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Su'!$B$12</c:f>
              <c:strCache>
                <c:ptCount val="1"/>
                <c:pt idx="0">
                  <c:v>Akarsu</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Su'!$B$13:$B$23</c:f>
              <c:numCache>
                <c:formatCode>#,##0</c:formatCode>
                <c:ptCount val="11"/>
                <c:pt idx="0">
                  <c:v>55</c:v>
                </c:pt>
                <c:pt idx="1">
                  <c:v>2354</c:v>
                </c:pt>
                <c:pt idx="2">
                  <c:v>584</c:v>
                </c:pt>
                <c:pt idx="3">
                  <c:v>526</c:v>
                </c:pt>
                <c:pt idx="4">
                  <c:v>154</c:v>
                </c:pt>
                <c:pt idx="5">
                  <c:v>2883</c:v>
                </c:pt>
                <c:pt idx="6">
                  <c:v>4200</c:v>
                </c:pt>
                <c:pt idx="7">
                  <c:v>709</c:v>
                </c:pt>
                <c:pt idx="8">
                  <c:v>924</c:v>
                </c:pt>
              </c:numCache>
            </c:numRef>
          </c:val>
          <c:extLst>
            <c:ext xmlns:c16="http://schemas.microsoft.com/office/drawing/2014/chart" uri="{C3380CC4-5D6E-409C-BE32-E72D297353CC}">
              <c16:uniqueId val="{00000000-097B-4A34-B9FE-9AB0867E3E88}"/>
            </c:ext>
          </c:extLst>
        </c:ser>
        <c:ser>
          <c:idx val="1"/>
          <c:order val="1"/>
          <c:tx>
            <c:strRef>
              <c:f>'Belediye Su'!$C$12</c:f>
              <c:strCache>
                <c:ptCount val="1"/>
                <c:pt idx="0">
                  <c:v>Baraj</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Su'!$C$13:$C$23</c:f>
              <c:numCache>
                <c:formatCode>#,##0</c:formatCode>
                <c:ptCount val="11"/>
                <c:pt idx="1">
                  <c:v>268</c:v>
                </c:pt>
                <c:pt idx="2">
                  <c:v>277</c:v>
                </c:pt>
                <c:pt idx="3">
                  <c:v>277</c:v>
                </c:pt>
                <c:pt idx="4">
                  <c:v>549</c:v>
                </c:pt>
                <c:pt idx="5">
                  <c:v>473</c:v>
                </c:pt>
                <c:pt idx="6">
                  <c:v>472</c:v>
                </c:pt>
                <c:pt idx="7">
                  <c:v>500</c:v>
                </c:pt>
                <c:pt idx="8">
                  <c:v>445</c:v>
                </c:pt>
                <c:pt idx="9">
                  <c:v>508</c:v>
                </c:pt>
                <c:pt idx="10" formatCode="General">
                  <c:v>441</c:v>
                </c:pt>
              </c:numCache>
            </c:numRef>
          </c:val>
          <c:extLst>
            <c:ext xmlns:c16="http://schemas.microsoft.com/office/drawing/2014/chart" uri="{C3380CC4-5D6E-409C-BE32-E72D297353CC}">
              <c16:uniqueId val="{00000001-097B-4A34-B9FE-9AB0867E3E88}"/>
            </c:ext>
          </c:extLst>
        </c:ser>
        <c:ser>
          <c:idx val="2"/>
          <c:order val="2"/>
          <c:tx>
            <c:strRef>
              <c:f>'Belediye Su'!$D$12</c:f>
              <c:strCache>
                <c:ptCount val="1"/>
                <c:pt idx="0">
                  <c:v>Göl</c:v>
                </c:pt>
              </c:strCache>
            </c:strRef>
          </c:tx>
          <c:spPr>
            <a:solidFill>
              <a:schemeClr val="accent5"/>
            </a:solidFill>
          </c:spPr>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Su'!$D$13:$D$23</c:f>
              <c:numCache>
                <c:formatCode>#,##0</c:formatCode>
                <c:ptCount val="11"/>
                <c:pt idx="0">
                  <c:v>294</c:v>
                </c:pt>
              </c:numCache>
            </c:numRef>
          </c:val>
          <c:extLst>
            <c:ext xmlns:c16="http://schemas.microsoft.com/office/drawing/2014/chart" uri="{C3380CC4-5D6E-409C-BE32-E72D297353CC}">
              <c16:uniqueId val="{00000002-097B-4A34-B9FE-9AB0867E3E88}"/>
            </c:ext>
          </c:extLst>
        </c:ser>
        <c:ser>
          <c:idx val="3"/>
          <c:order val="3"/>
          <c:tx>
            <c:strRef>
              <c:f>'Belediye Su'!$E$12</c:f>
              <c:strCache>
                <c:ptCount val="1"/>
                <c:pt idx="0">
                  <c:v>Gölet</c:v>
                </c:pt>
              </c:strCache>
            </c:strRef>
          </c:tx>
          <c:spPr>
            <a:solidFill>
              <a:schemeClr val="accent6"/>
            </a:solidFill>
          </c:spPr>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Su'!$E$13:$E$23</c:f>
              <c:numCache>
                <c:formatCode>#,##0</c:formatCode>
                <c:ptCount val="11"/>
                <c:pt idx="0">
                  <c:v>504</c:v>
                </c:pt>
              </c:numCache>
            </c:numRef>
          </c:val>
          <c:extLst>
            <c:ext xmlns:c16="http://schemas.microsoft.com/office/drawing/2014/chart" uri="{C3380CC4-5D6E-409C-BE32-E72D297353CC}">
              <c16:uniqueId val="{00000003-097B-4A34-B9FE-9AB0867E3E88}"/>
            </c:ext>
          </c:extLst>
        </c:ser>
        <c:ser>
          <c:idx val="4"/>
          <c:order val="4"/>
          <c:tx>
            <c:strRef>
              <c:f>'Belediye Su'!$F$12</c:f>
              <c:strCache>
                <c:ptCount val="1"/>
                <c:pt idx="0">
                  <c:v>Kaynak</c:v>
                </c:pt>
              </c:strCache>
            </c:strRef>
          </c:tx>
          <c:spPr>
            <a:solidFill>
              <a:schemeClr val="accent3"/>
            </a:solidFill>
          </c:spPr>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Su'!$F$13:$F$23</c:f>
              <c:numCache>
                <c:formatCode>#,##0</c:formatCode>
                <c:ptCount val="11"/>
                <c:pt idx="0">
                  <c:v>23325</c:v>
                </c:pt>
                <c:pt idx="1">
                  <c:v>23102</c:v>
                </c:pt>
                <c:pt idx="2">
                  <c:v>25891</c:v>
                </c:pt>
                <c:pt idx="3">
                  <c:v>25605</c:v>
                </c:pt>
                <c:pt idx="4">
                  <c:v>28368</c:v>
                </c:pt>
                <c:pt idx="5">
                  <c:v>24446</c:v>
                </c:pt>
                <c:pt idx="6">
                  <c:v>23071</c:v>
                </c:pt>
                <c:pt idx="7">
                  <c:v>23394</c:v>
                </c:pt>
                <c:pt idx="8">
                  <c:v>21565</c:v>
                </c:pt>
                <c:pt idx="9">
                  <c:v>23597</c:v>
                </c:pt>
                <c:pt idx="10">
                  <c:v>27013</c:v>
                </c:pt>
              </c:numCache>
            </c:numRef>
          </c:val>
          <c:extLst>
            <c:ext xmlns:c16="http://schemas.microsoft.com/office/drawing/2014/chart" uri="{C3380CC4-5D6E-409C-BE32-E72D297353CC}">
              <c16:uniqueId val="{00000004-097B-4A34-B9FE-9AB0867E3E88}"/>
            </c:ext>
          </c:extLst>
        </c:ser>
        <c:ser>
          <c:idx val="5"/>
          <c:order val="5"/>
          <c:tx>
            <c:strRef>
              <c:f>'Belediye Su'!$G$12</c:f>
              <c:strCache>
                <c:ptCount val="1"/>
                <c:pt idx="0">
                  <c:v>Kuyu</c:v>
                </c:pt>
              </c:strCache>
            </c:strRef>
          </c:tx>
          <c:spPr>
            <a:solidFill>
              <a:schemeClr val="accent4">
                <a:lumMod val="75000"/>
              </a:schemeClr>
            </a:solidFill>
          </c:spPr>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Su'!$G$13:$G$23</c:f>
              <c:numCache>
                <c:formatCode>#,##0</c:formatCode>
                <c:ptCount val="11"/>
                <c:pt idx="0">
                  <c:v>985</c:v>
                </c:pt>
                <c:pt idx="1">
                  <c:v>1711</c:v>
                </c:pt>
                <c:pt idx="2">
                  <c:v>978</c:v>
                </c:pt>
                <c:pt idx="3">
                  <c:v>1795</c:v>
                </c:pt>
                <c:pt idx="4">
                  <c:v>1743</c:v>
                </c:pt>
                <c:pt idx="5">
                  <c:v>1247</c:v>
                </c:pt>
                <c:pt idx="6">
                  <c:v>1545</c:v>
                </c:pt>
                <c:pt idx="7">
                  <c:v>1878</c:v>
                </c:pt>
                <c:pt idx="8">
                  <c:v>1705</c:v>
                </c:pt>
                <c:pt idx="9">
                  <c:v>3486</c:v>
                </c:pt>
                <c:pt idx="10">
                  <c:v>1273</c:v>
                </c:pt>
              </c:numCache>
            </c:numRef>
          </c:val>
          <c:extLst>
            <c:ext xmlns:c16="http://schemas.microsoft.com/office/drawing/2014/chart" uri="{C3380CC4-5D6E-409C-BE32-E72D297353CC}">
              <c16:uniqueId val="{00000005-097B-4A34-B9FE-9AB0867E3E88}"/>
            </c:ext>
          </c:extLst>
        </c:ser>
        <c:dLbls>
          <c:showLegendKey val="0"/>
          <c:showVal val="0"/>
          <c:showCatName val="0"/>
          <c:showSerName val="0"/>
          <c:showPercent val="0"/>
          <c:showBubbleSize val="0"/>
        </c:dLbls>
        <c:gapWidth val="150"/>
        <c:overlap val="100"/>
        <c:axId val="130595840"/>
        <c:axId val="132465792"/>
      </c:barChart>
      <c:catAx>
        <c:axId val="13059584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2465792"/>
        <c:crosses val="autoZero"/>
        <c:auto val="1"/>
        <c:lblAlgn val="ctr"/>
        <c:lblOffset val="100"/>
        <c:noMultiLvlLbl val="0"/>
      </c:catAx>
      <c:valAx>
        <c:axId val="132465792"/>
        <c:scaling>
          <c:orientation val="minMax"/>
        </c:scaling>
        <c:delete val="0"/>
        <c:axPos val="l"/>
        <c:majorGridlines/>
        <c:title>
          <c:tx>
            <c:rich>
              <a:bodyPr rot="-5400000" vert="horz"/>
              <a:lstStyle/>
              <a:p>
                <a:pPr>
                  <a:defRPr/>
                </a:pPr>
                <a:r>
                  <a:rPr lang="tr-TR" sz="1000" b="1" i="0" baseline="0">
                    <a:effectLst/>
                  </a:rPr>
                  <a:t>Çekilen Toplam Su Miktarı (Bin m</a:t>
                </a:r>
                <a:r>
                  <a:rPr lang="tr-TR" sz="1000" b="1" i="0" baseline="30000">
                    <a:effectLst/>
                  </a:rPr>
                  <a:t>3</a:t>
                </a:r>
                <a:r>
                  <a:rPr lang="tr-TR" sz="1000" b="1" i="0" baseline="0">
                    <a:effectLst/>
                  </a:rPr>
                  <a:t>/yıl)</a:t>
                </a:r>
                <a:endParaRPr lang="tr-TR" sz="1000">
                  <a:effectLst/>
                </a:endParaRPr>
              </a:p>
            </c:rich>
          </c:tx>
          <c:layout>
            <c:manualLayout>
              <c:xMode val="edge"/>
              <c:yMode val="edge"/>
              <c:x val="8.3333333333333332E-3"/>
              <c:y val="8.6784412365121022E-2"/>
            </c:manualLayout>
          </c:layout>
          <c:overlay val="0"/>
        </c:title>
        <c:numFmt formatCode="#,##0" sourceLinked="1"/>
        <c:majorTickMark val="out"/>
        <c:minorTickMark val="none"/>
        <c:tickLblPos val="nextTo"/>
        <c:crossAx val="1305958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190498</xdr:rowOff>
    </xdr:from>
    <xdr:to>
      <xdr:col>10</xdr:col>
      <xdr:colOff>269875</xdr:colOff>
      <xdr:row>37</xdr:row>
      <xdr:rowOff>142875</xdr:rowOff>
    </xdr:to>
    <xdr:sp macro="" textlink="">
      <xdr:nvSpPr>
        <xdr:cNvPr id="3" name="Metin kutusu 2"/>
        <xdr:cNvSpPr txBox="1"/>
      </xdr:nvSpPr>
      <xdr:spPr>
        <a:xfrm>
          <a:off x="0" y="190498"/>
          <a:ext cx="6365875" cy="7000877"/>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Yönetici Özeti:</a:t>
          </a:r>
        </a:p>
        <a:p>
          <a:endParaRPr lang="tr-TR" sz="1100" baseline="0"/>
        </a:p>
        <a:p>
          <a:pPr marL="0" marR="0" indent="0" defTabSz="914400" eaLnBrk="1" fontAlgn="auto" latinLnBrk="0" hangingPunct="1">
            <a:lnSpc>
              <a:spcPct val="100000"/>
            </a:lnSpc>
            <a:spcBef>
              <a:spcPts val="0"/>
            </a:spcBef>
            <a:spcAft>
              <a:spcPts val="0"/>
            </a:spcAft>
            <a:buClrTx/>
            <a:buSzTx/>
            <a:buFontTx/>
            <a:buNone/>
            <a:tabLst/>
            <a:defRPr/>
          </a:pPr>
          <a:r>
            <a:rPr lang="tr-TR" sz="1100" baseline="0"/>
            <a:t>Adıyaman  İlinin toplam nüfusu yıllar itibariyle  fazla  değişmemiştir. Toplam Türkiye  toplam nüfusu içindeki oranı ise düşmüştür. 2018 yılı itibariyle Adıyaman nüfusu Türkiye  nüfusunun %0,8'idir. 2018 yılı itibariyle nüfus bakımından Türkiye'de 33.'dür.  </a:t>
          </a:r>
          <a:r>
            <a:rPr lang="tr-TR" sz="1100" baseline="0">
              <a:solidFill>
                <a:schemeClr val="dk1"/>
              </a:solidFill>
              <a:effectLst/>
              <a:latin typeface="+mn-lt"/>
              <a:ea typeface="+mn-ea"/>
              <a:cs typeface="+mn-cs"/>
            </a:rPr>
            <a:t>Adıyaman  İlinin nüfus yoğunluğu Türkiye ortalamasının altındadır. </a:t>
          </a:r>
          <a:r>
            <a:rPr lang="tr-TR" sz="1100" b="0" i="0" baseline="0">
              <a:solidFill>
                <a:schemeClr val="dk1"/>
              </a:solidFill>
              <a:effectLst/>
              <a:latin typeface="+mn-lt"/>
              <a:ea typeface="+mn-ea"/>
              <a:cs typeface="+mn-cs"/>
            </a:rPr>
            <a:t>Adıyaman ilinin verdiği göç aldığı göçten fazladır.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Adıyaman İli  belediyerinin çevresel harcamaları  artmış, ancak 2016 yılı itibariyle Türkiye geleni belediye  çevresel harcamaları içindeki payı %0,39'dur. Adıyaman ili belediyelerinin toplam çevresel harcama miktarı , 2016 yılı itibariyle Türkiye'de  35. sıradadır. 2016 yılında, Adıyaman İli  belediyelerinin toplam çevresel harcamalarının %76'sı atık yönetimi hizmetlerine, %23,4'ü su temini işleri ve hizmetlerine harcanmıştır. Adıyaman'nın kişi başı gayrisafi yutriçi hasıla miktarı Türkiye ortalamasının altında olup, 2017 yılı itibariyle Türkiye genelinde en yüksek  72. ildir.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Adıyaman İstasyonunun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değeri 46 µg/m³ olup,  yıllık sınır değerin üzerindedir.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Adıyaman'da   Türkiye genelinde  belediyeler tarafından içme ve kullanma suyu şebekesine kişi başına çekilen  günlük su miktarı 174 litre/kişi-gün Türkiye ortalaması olan 217 litre/kişi-günün altındadır. "İçme ve Kullanma Suyu Şebekesi Ile Hizmet Verilen Belediye Nüfusunun Toplam Nüfusa Oranı" 2016 yılı itibariyle  %71 olup Türkiye ortalaması olan %92'nin altındadır.</a:t>
          </a: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Adıyaman'da belediye   atıksularının %67'si  arıtılarak, %33'ü ise arıtma uygulanmadan alıcı ortama verilmektedir. Adıyaman'da  arıtılan belediye  atıksuları nın %86'sına gelişmiş arıtma, %13'üne biyolojik arıtma, %1'ine doğal arıtma uygulanmaktadır. 2018 yılı itibariyle Adıyaman'da </a:t>
          </a:r>
          <a:r>
            <a:rPr lang="tr-TR" sz="1100">
              <a:solidFill>
                <a:schemeClr val="dk1"/>
              </a:solidFill>
              <a:effectLst/>
              <a:latin typeface="+mn-lt"/>
              <a:ea typeface="+mn-ea"/>
              <a:cs typeface="+mn-cs"/>
            </a:rPr>
            <a:t>atıksu arıtma tesisi ile hizmet verilen belediye nüfusunun toplam belediye nüfusuna oranı  %60,3 olup Türkiye geneli ortalama</a:t>
          </a:r>
          <a:r>
            <a:rPr lang="tr-TR" sz="1100" baseline="0">
              <a:solidFill>
                <a:schemeClr val="dk1"/>
              </a:solidFill>
              <a:effectLst/>
              <a:latin typeface="+mn-lt"/>
              <a:ea typeface="+mn-ea"/>
              <a:cs typeface="+mn-cs"/>
            </a:rPr>
            <a:t> oran olan %79'un altındadır. </a:t>
          </a:r>
          <a:r>
            <a:rPr lang="tr-TR" sz="1100" b="0" i="0" baseline="0">
              <a:solidFill>
                <a:schemeClr val="dk1"/>
              </a:solidFill>
              <a:effectLst/>
              <a:latin typeface="+mn-lt"/>
              <a:ea typeface="+mn-ea"/>
              <a:cs typeface="+mn-cs"/>
            </a:rPr>
            <a:t>2018 yılı itibariyle Adıyaman'da </a:t>
          </a:r>
          <a:r>
            <a:rPr lang="tr-TR" sz="1100">
              <a:solidFill>
                <a:schemeClr val="dk1"/>
              </a:solidFill>
              <a:effectLst/>
              <a:latin typeface="+mn-lt"/>
              <a:ea typeface="+mn-ea"/>
              <a:cs typeface="+mn-cs"/>
            </a:rPr>
            <a:t>kanalizasyon şebekesi ile hizmet verilen belediye nüfusunun toplam belediye nüfusuna oranı %97 olup Türkiye geneli ortalama</a:t>
          </a:r>
          <a:r>
            <a:rPr lang="tr-TR" sz="1100" baseline="0">
              <a:solidFill>
                <a:schemeClr val="dk1"/>
              </a:solidFill>
              <a:effectLst/>
              <a:latin typeface="+mn-lt"/>
              <a:ea typeface="+mn-ea"/>
              <a:cs typeface="+mn-cs"/>
            </a:rPr>
            <a:t> oran olan %91'in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a:effectLst/>
            </a:rPr>
            <a:t>2018 yılı itibariyle, Adıyaman'da  belediye  atıkları düzensiz depolanmaktadır. </a:t>
          </a:r>
          <a:r>
            <a:rPr lang="tr-TR" sz="1100" baseline="0">
              <a:solidFill>
                <a:schemeClr val="dk1"/>
              </a:solidFill>
              <a:effectLst/>
              <a:latin typeface="+mn-lt"/>
              <a:ea typeface="+mn-ea"/>
              <a:cs typeface="+mn-cs"/>
            </a:rPr>
            <a:t>Adıyaman'da  atık hizmeti verilen belediye nüfusunun toplam  belediye nüfusuna oranı %99'dur.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baseline="0">
              <a:solidFill>
                <a:schemeClr val="dk1"/>
              </a:solidFill>
              <a:effectLst/>
              <a:latin typeface="+mn-lt"/>
              <a:ea typeface="+mn-ea"/>
              <a:cs typeface="+mn-cs"/>
            </a:rPr>
            <a:t>Adıyaman'da 2017 yılında tehlikeli atıkların geri kazanım oranı %71 ile Türkiye geneli oran olan %84'ün altındadır.</a:t>
          </a:r>
        </a:p>
        <a:p>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sz="1100" b="0" i="0" u="none" strike="noStrike">
              <a:solidFill>
                <a:schemeClr val="dk1"/>
              </a:solidFill>
              <a:effectLst/>
              <a:latin typeface="+mn-lt"/>
              <a:ea typeface="+mn-ea"/>
              <a:cs typeface="+mn-cs"/>
            </a:rPr>
            <a:t>CORINE (Çevresel Verilerin Koordinasyonu Projesi - Çevre Bilgi Düzeni)  2018</a:t>
          </a:r>
          <a:r>
            <a:rPr lang="tr-TR" sz="1100" b="0" i="0" u="none" strike="noStrike" baseline="0">
              <a:solidFill>
                <a:schemeClr val="dk1"/>
              </a:solidFill>
              <a:effectLst/>
              <a:latin typeface="+mn-lt"/>
              <a:ea typeface="+mn-ea"/>
              <a:cs typeface="+mn-cs"/>
            </a:rPr>
            <a:t> yılı verilerine  göre; </a:t>
          </a:r>
          <a:r>
            <a:rPr lang="tr-TR" sz="1100" b="0" i="0" u="none" strike="noStrike">
              <a:solidFill>
                <a:schemeClr val="dk1"/>
              </a:solidFill>
              <a:effectLst/>
              <a:latin typeface="+mn-lt"/>
              <a:ea typeface="+mn-ea"/>
              <a:cs typeface="+mn-cs"/>
            </a:rPr>
            <a:t>Adıyaman'ın toplam alanının</a:t>
          </a:r>
          <a:r>
            <a:rPr lang="tr-TR" sz="1100" b="0" i="0" u="none" strike="noStrike" baseline="0">
              <a:solidFill>
                <a:schemeClr val="dk1"/>
              </a:solidFill>
              <a:effectLst/>
              <a:latin typeface="+mn-lt"/>
              <a:ea typeface="+mn-ea"/>
              <a:cs typeface="+mn-cs"/>
            </a:rPr>
            <a:t> </a:t>
          </a:r>
          <a:r>
            <a:rPr lang="tr-TR" sz="1100" b="0" i="0" u="none" strike="noStrike">
              <a:solidFill>
                <a:schemeClr val="dk1"/>
              </a:solidFill>
              <a:effectLst/>
              <a:latin typeface="+mn-lt"/>
              <a:ea typeface="+mn-ea"/>
              <a:cs typeface="+mn-cs"/>
            </a:rPr>
            <a:t> </a:t>
          </a:r>
          <a:r>
            <a:rPr lang="tr-TR"/>
            <a:t> %1,06'sını  </a:t>
          </a:r>
          <a:r>
            <a:rPr lang="tr-TR" sz="1100" b="0" i="0">
              <a:solidFill>
                <a:schemeClr val="dk1"/>
              </a:solidFill>
              <a:effectLst/>
              <a:latin typeface="+mn-lt"/>
              <a:ea typeface="+mn-ea"/>
              <a:cs typeface="+mn-cs"/>
            </a:rPr>
            <a:t>yapay alanlar</a:t>
          </a:r>
          <a:r>
            <a:rPr lang="tr-TR"/>
            <a:t>,</a:t>
          </a:r>
          <a:r>
            <a:rPr lang="tr-TR" sz="1100" b="0" i="0" u="none" strike="noStrike">
              <a:solidFill>
                <a:schemeClr val="dk1"/>
              </a:solidFill>
              <a:effectLst/>
              <a:latin typeface="+mn-lt"/>
              <a:ea typeface="+mn-ea"/>
              <a:cs typeface="+mn-cs"/>
            </a:rPr>
            <a:t> %49,78'ini </a:t>
          </a:r>
          <a:r>
            <a:rPr lang="tr-TR" sz="1100" b="0" i="0">
              <a:solidFill>
                <a:schemeClr val="dk1"/>
              </a:solidFill>
              <a:effectLst/>
              <a:latin typeface="+mn-lt"/>
              <a:ea typeface="+mn-ea"/>
              <a:cs typeface="+mn-cs"/>
            </a:rPr>
            <a:t>tarımsal alanlar </a:t>
          </a:r>
          <a:r>
            <a:rPr lang="tr-TR" sz="1100" b="0" i="0" u="none" strike="noStrike">
              <a:solidFill>
                <a:schemeClr val="dk1"/>
              </a:solidFill>
              <a:effectLst/>
              <a:latin typeface="+mn-lt"/>
              <a:ea typeface="+mn-ea"/>
              <a:cs typeface="+mn-cs"/>
            </a:rPr>
            <a:t>,</a:t>
          </a:r>
          <a:r>
            <a:rPr lang="tr-TR"/>
            <a:t>  %42,08'ini orman ve yarı doğal alanlar,</a:t>
          </a:r>
          <a:r>
            <a:rPr lang="tr-TR" sz="1100" b="0" i="0" u="none" strike="noStrike">
              <a:solidFill>
                <a:schemeClr val="dk1"/>
              </a:solidFill>
              <a:effectLst/>
              <a:latin typeface="+mn-lt"/>
              <a:ea typeface="+mn-ea"/>
              <a:cs typeface="+mn-cs"/>
            </a:rPr>
            <a:t>  </a:t>
          </a:r>
          <a:r>
            <a:rPr lang="tr-TR"/>
            <a:t>%0,15'ini sulak alanlar,</a:t>
          </a:r>
          <a:r>
            <a:rPr lang="tr-TR" sz="1100" b="0" i="0" u="none" strike="noStrike">
              <a:solidFill>
                <a:schemeClr val="dk1"/>
              </a:solidFill>
              <a:effectLst/>
              <a:latin typeface="+mn-lt"/>
              <a:ea typeface="+mn-ea"/>
              <a:cs typeface="+mn-cs"/>
            </a:rPr>
            <a:t>  %6,93'ini su kütleleri</a:t>
          </a:r>
          <a:r>
            <a:rPr lang="tr-TR"/>
            <a:t> oluşturmaktadır.</a:t>
          </a:r>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p>
        <a:p>
          <a:endParaRPr lang="tr-TR" sz="1100"/>
        </a:p>
        <a:p>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442911</xdr:colOff>
      <xdr:row>5</xdr:row>
      <xdr:rowOff>161925</xdr:rowOff>
    </xdr:from>
    <xdr:to>
      <xdr:col>14</xdr:col>
      <xdr:colOff>428624</xdr:colOff>
      <xdr:row>20</xdr:row>
      <xdr:rowOff>28575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10</xdr:col>
      <xdr:colOff>200026</xdr:colOff>
      <xdr:row>27</xdr:row>
      <xdr:rowOff>28575</xdr:rowOff>
    </xdr:to>
    <xdr:sp macro="" textlink="">
      <xdr:nvSpPr>
        <xdr:cNvPr id="4" name="Metin kutusu 3"/>
        <xdr:cNvSpPr txBox="1"/>
      </xdr:nvSpPr>
      <xdr:spPr>
        <a:xfrm>
          <a:off x="0" y="4257675"/>
          <a:ext cx="69342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Adıyaman  İlinin toplam nüfusu yıllar itibariyle  fazla  değişmemiştir.  Türkiye  toplam nüfusu içindeki oranı ise düşmüştür. 2018 yılı itibariyle Adıyaman nüfusu Türkiye  nüfusunun %0,8'idir. 2018 yılı itibariyle nüfus bakımından Türkiye'de 33.'dür.</a:t>
          </a:r>
        </a:p>
        <a:p>
          <a:endParaRPr lang="tr-TR" sz="1100"/>
        </a:p>
      </xdr:txBody>
    </xdr:sp>
    <xdr:clientData/>
  </xdr:twoCellAnchor>
  <xdr:twoCellAnchor>
    <xdr:from>
      <xdr:col>5</xdr:col>
      <xdr:colOff>309561</xdr:colOff>
      <xdr:row>38</xdr:row>
      <xdr:rowOff>171450</xdr:rowOff>
    </xdr:from>
    <xdr:to>
      <xdr:col>13</xdr:col>
      <xdr:colOff>600074</xdr:colOff>
      <xdr:row>54</xdr:row>
      <xdr:rowOff>76200</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781050</xdr:colOff>
      <xdr:row>73</xdr:row>
      <xdr:rowOff>276225</xdr:rowOff>
    </xdr:from>
    <xdr:to>
      <xdr:col>11</xdr:col>
      <xdr:colOff>504825</xdr:colOff>
      <xdr:row>87</xdr:row>
      <xdr:rowOff>85725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91</xdr:row>
      <xdr:rowOff>0</xdr:rowOff>
    </xdr:from>
    <xdr:to>
      <xdr:col>10</xdr:col>
      <xdr:colOff>114301</xdr:colOff>
      <xdr:row>95</xdr:row>
      <xdr:rowOff>38100</xdr:rowOff>
    </xdr:to>
    <xdr:sp macro="" textlink="">
      <xdr:nvSpPr>
        <xdr:cNvPr id="10" name="Metin kutusu 9"/>
        <xdr:cNvSpPr txBox="1"/>
      </xdr:nvSpPr>
      <xdr:spPr>
        <a:xfrm>
          <a:off x="0" y="17478375"/>
          <a:ext cx="69342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Adıyaman  İlinin nüfus yoğunluğu Türkiye ortalamasının altındadır.</a:t>
          </a:r>
          <a:endParaRPr lang="tr-TR" sz="1100"/>
        </a:p>
      </xdr:txBody>
    </xdr:sp>
    <xdr:clientData/>
  </xdr:twoCellAnchor>
  <xdr:twoCellAnchor>
    <xdr:from>
      <xdr:col>5</xdr:col>
      <xdr:colOff>276231</xdr:colOff>
      <xdr:row>117</xdr:row>
      <xdr:rowOff>85725</xdr:rowOff>
    </xdr:from>
    <xdr:to>
      <xdr:col>14</xdr:col>
      <xdr:colOff>504825</xdr:colOff>
      <xdr:row>133</xdr:row>
      <xdr:rowOff>133350</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158750</xdr:colOff>
      <xdr:row>138</xdr:row>
      <xdr:rowOff>22225</xdr:rowOff>
    </xdr:from>
    <xdr:to>
      <xdr:col>10</xdr:col>
      <xdr:colOff>358776</xdr:colOff>
      <xdr:row>142</xdr:row>
      <xdr:rowOff>69851</xdr:rowOff>
    </xdr:to>
    <xdr:sp macro="" textlink="">
      <xdr:nvSpPr>
        <xdr:cNvPr id="13" name="Metin kutusu 12"/>
        <xdr:cNvSpPr txBox="1"/>
      </xdr:nvSpPr>
      <xdr:spPr>
        <a:xfrm>
          <a:off x="158750" y="25279350"/>
          <a:ext cx="7089776" cy="809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0" i="0" u="none" baseline="0"/>
        </a:p>
        <a:p>
          <a:r>
            <a:rPr lang="tr-TR" sz="1100" b="0" i="0" u="none" baseline="0"/>
            <a:t>Adıyaman ilinin verdiği göç aldığı göçten fazladır.</a:t>
          </a:r>
        </a:p>
      </xdr:txBody>
    </xdr:sp>
    <xdr:clientData/>
  </xdr:twoCellAnchor>
  <xdr:twoCellAnchor>
    <xdr:from>
      <xdr:col>0</xdr:col>
      <xdr:colOff>19050</xdr:colOff>
      <xdr:row>109</xdr:row>
      <xdr:rowOff>161925</xdr:rowOff>
    </xdr:from>
    <xdr:to>
      <xdr:col>10</xdr:col>
      <xdr:colOff>219076</xdr:colOff>
      <xdr:row>116</xdr:row>
      <xdr:rowOff>142875</xdr:rowOff>
    </xdr:to>
    <xdr:sp macro="" textlink="">
      <xdr:nvSpPr>
        <xdr:cNvPr id="14" name="Metin kutusu 13"/>
        <xdr:cNvSpPr txBox="1"/>
      </xdr:nvSpPr>
      <xdr:spPr>
        <a:xfrm>
          <a:off x="19050" y="21078825"/>
          <a:ext cx="7124701" cy="13716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11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4</xdr:row>
      <xdr:rowOff>190500</xdr:rowOff>
    </xdr:from>
    <xdr:to>
      <xdr:col>15</xdr:col>
      <xdr:colOff>514350</xdr:colOff>
      <xdr:row>21</xdr:row>
      <xdr:rowOff>133350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13</xdr:col>
      <xdr:colOff>19050</xdr:colOff>
      <xdr:row>30</xdr:row>
      <xdr:rowOff>133349</xdr:rowOff>
    </xdr:to>
    <xdr:sp macro="" textlink="">
      <xdr:nvSpPr>
        <xdr:cNvPr id="3" name="Metin kutusu 2"/>
        <xdr:cNvSpPr txBox="1"/>
      </xdr:nvSpPr>
      <xdr:spPr>
        <a:xfrm>
          <a:off x="0" y="5495925"/>
          <a:ext cx="93821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Adıyaman İli  belediyerinin çevresel harcamaları  artmış, ancak 2016 yılı itibariyle Türkiye geleni belediye  çevresel harcamaları içindeki payı %0,39'dur. Adıyaman ili belediyelerinin toplam çevresel harcama miktarı , 2016 yılı itibariyle Türkiye'de  35. sıradadır.</a:t>
          </a:r>
          <a:endParaRPr lang="tr-TR" sz="1100"/>
        </a:p>
      </xdr:txBody>
    </xdr:sp>
    <xdr:clientData/>
  </xdr:twoCellAnchor>
  <xdr:twoCellAnchor>
    <xdr:from>
      <xdr:col>0</xdr:col>
      <xdr:colOff>57151</xdr:colOff>
      <xdr:row>58</xdr:row>
      <xdr:rowOff>95250</xdr:rowOff>
    </xdr:from>
    <xdr:to>
      <xdr:col>7</xdr:col>
      <xdr:colOff>342900</xdr:colOff>
      <xdr:row>72</xdr:row>
      <xdr:rowOff>171450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45</xdr:row>
      <xdr:rowOff>28575</xdr:rowOff>
    </xdr:from>
    <xdr:to>
      <xdr:col>11</xdr:col>
      <xdr:colOff>216693</xdr:colOff>
      <xdr:row>53</xdr:row>
      <xdr:rowOff>161925</xdr:rowOff>
    </xdr:to>
    <xdr:sp macro="" textlink="">
      <xdr:nvSpPr>
        <xdr:cNvPr id="6" name="Metin kutusu 5"/>
        <xdr:cNvSpPr txBox="1"/>
      </xdr:nvSpPr>
      <xdr:spPr>
        <a:xfrm>
          <a:off x="5800725" y="9734550"/>
          <a:ext cx="2559843" cy="16573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Adıyaman İli  belediyelerinin toplam çevresel harcamalarının %76'sı atık yönetimi hizmetlerine, %23,4'ü su temini işleri ve hizmetlerine harcanmıştır.</a:t>
          </a:r>
          <a:endParaRPr lang="tr-TR" sz="1100"/>
        </a:p>
      </xdr:txBody>
    </xdr:sp>
    <xdr:clientData/>
  </xdr:twoCellAnchor>
  <xdr:twoCellAnchor>
    <xdr:from>
      <xdr:col>4</xdr:col>
      <xdr:colOff>504824</xdr:colOff>
      <xdr:row>88</xdr:row>
      <xdr:rowOff>47625</xdr:rowOff>
    </xdr:from>
    <xdr:to>
      <xdr:col>12</xdr:col>
      <xdr:colOff>9524</xdr:colOff>
      <xdr:row>107</xdr:row>
      <xdr:rowOff>123825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114300</xdr:rowOff>
    </xdr:from>
    <xdr:to>
      <xdr:col>9</xdr:col>
      <xdr:colOff>114300</xdr:colOff>
      <xdr:row>113</xdr:row>
      <xdr:rowOff>57149</xdr:rowOff>
    </xdr:to>
    <xdr:sp macro="" textlink="">
      <xdr:nvSpPr>
        <xdr:cNvPr id="7" name="Metin kutusu 6"/>
        <xdr:cNvSpPr txBox="1"/>
      </xdr:nvSpPr>
      <xdr:spPr>
        <a:xfrm>
          <a:off x="0" y="20497800"/>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Adıyaman'nın kişi başı gayrisafi yutriçi hasıla miktarı Türkiye ortalamasının altında olup, 2017 yılı itibariyle Türkiye genelinde 72. ildir.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18</xdr:row>
      <xdr:rowOff>52387</xdr:rowOff>
    </xdr:from>
    <xdr:to>
      <xdr:col>9</xdr:col>
      <xdr:colOff>142875</xdr:colOff>
      <xdr:row>32</xdr:row>
      <xdr:rowOff>128587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36</xdr:row>
      <xdr:rowOff>25400</xdr:rowOff>
    </xdr:from>
    <xdr:to>
      <xdr:col>14</xdr:col>
      <xdr:colOff>190501</xdr:colOff>
      <xdr:row>41</xdr:row>
      <xdr:rowOff>111125</xdr:rowOff>
    </xdr:to>
    <xdr:sp macro="" textlink="">
      <xdr:nvSpPr>
        <xdr:cNvPr id="4" name="Metin kutusu 3"/>
        <xdr:cNvSpPr txBox="1"/>
      </xdr:nvSpPr>
      <xdr:spPr>
        <a:xfrm>
          <a:off x="1" y="6931025"/>
          <a:ext cx="8636000"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a:lnSpc>
              <a:spcPts val="1100"/>
            </a:lnSpc>
          </a:pPr>
          <a:endParaRPr lang="tr-TR"/>
        </a:p>
        <a:p>
          <a:pPr>
            <a:lnSpc>
              <a:spcPts val="1100"/>
            </a:lnSpc>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'dür. 2018 yılı Adıyaman İstasyonunun yıllık ortalama PM</a:t>
          </a:r>
          <a:r>
            <a:rPr lang="tr-TR" sz="1100" baseline="-25000">
              <a:solidFill>
                <a:schemeClr val="dk1"/>
              </a:solidFill>
              <a:effectLst/>
              <a:latin typeface="+mn-lt"/>
              <a:ea typeface="+mn-ea"/>
              <a:cs typeface="+mn-cs"/>
            </a:rPr>
            <a:t>10</a:t>
          </a:r>
          <a:r>
            <a:rPr lang="tr-TR" sz="1100" baseline="0">
              <a:solidFill>
                <a:schemeClr val="dk1"/>
              </a:solidFill>
              <a:effectLst/>
              <a:latin typeface="+mn-lt"/>
              <a:ea typeface="+mn-ea"/>
              <a:cs typeface="+mn-cs"/>
            </a:rPr>
            <a:t> değeri 46 µg/m³ olup,  yıllık sınır değerin üzerindedir.</a:t>
          </a:r>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3</xdr:row>
      <xdr:rowOff>114300</xdr:rowOff>
    </xdr:from>
    <xdr:to>
      <xdr:col>15</xdr:col>
      <xdr:colOff>552449</xdr:colOff>
      <xdr:row>9</xdr:row>
      <xdr:rowOff>9525</xdr:rowOff>
    </xdr:to>
    <xdr:sp macro="" textlink="">
      <xdr:nvSpPr>
        <xdr:cNvPr id="2" name="Metin kutusu 1"/>
        <xdr:cNvSpPr txBox="1"/>
      </xdr:nvSpPr>
      <xdr:spPr>
        <a:xfrm>
          <a:off x="28575" y="8001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8</xdr:col>
      <xdr:colOff>190500</xdr:colOff>
      <xdr:row>9</xdr:row>
      <xdr:rowOff>95250</xdr:rowOff>
    </xdr:from>
    <xdr:to>
      <xdr:col>15</xdr:col>
      <xdr:colOff>428625</xdr:colOff>
      <xdr:row>27</xdr:row>
      <xdr:rowOff>107950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171450</xdr:colOff>
      <xdr:row>37</xdr:row>
      <xdr:rowOff>82549</xdr:rowOff>
    </xdr:from>
    <xdr:to>
      <xdr:col>15</xdr:col>
      <xdr:colOff>127000</xdr:colOff>
      <xdr:row>50</xdr:row>
      <xdr:rowOff>158749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0</xdr:rowOff>
    </xdr:from>
    <xdr:to>
      <xdr:col>15</xdr:col>
      <xdr:colOff>476249</xdr:colOff>
      <xdr:row>74</xdr:row>
      <xdr:rowOff>180975</xdr:rowOff>
    </xdr:to>
    <xdr:sp macro="" textlink="">
      <xdr:nvSpPr>
        <xdr:cNvPr id="8" name="Metin kutusu 7"/>
        <xdr:cNvSpPr txBox="1"/>
      </xdr:nvSpPr>
      <xdr:spPr>
        <a:xfrm>
          <a:off x="0" y="13306425"/>
          <a:ext cx="9667874"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76199</xdr:colOff>
      <xdr:row>89</xdr:row>
      <xdr:rowOff>66675</xdr:rowOff>
    </xdr:from>
    <xdr:to>
      <xdr:col>9</xdr:col>
      <xdr:colOff>714374</xdr:colOff>
      <xdr:row>105</xdr:row>
      <xdr:rowOff>180975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209551</xdr:colOff>
      <xdr:row>117</xdr:row>
      <xdr:rowOff>152400</xdr:rowOff>
    </xdr:from>
    <xdr:to>
      <xdr:col>13</xdr:col>
      <xdr:colOff>342900</xdr:colOff>
      <xdr:row>134</xdr:row>
      <xdr:rowOff>38100</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476249</xdr:colOff>
      <xdr:row>153</xdr:row>
      <xdr:rowOff>57149</xdr:rowOff>
    </xdr:from>
    <xdr:to>
      <xdr:col>13</xdr:col>
      <xdr:colOff>361949</xdr:colOff>
      <xdr:row>170</xdr:row>
      <xdr:rowOff>28575</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333375</xdr:colOff>
      <xdr:row>3</xdr:row>
      <xdr:rowOff>114300</xdr:rowOff>
    </xdr:from>
    <xdr:to>
      <xdr:col>13</xdr:col>
      <xdr:colOff>28575</xdr:colOff>
      <xdr:row>19</xdr:row>
      <xdr:rowOff>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285750</xdr:colOff>
      <xdr:row>39</xdr:row>
      <xdr:rowOff>314325</xdr:rowOff>
    </xdr:from>
    <xdr:to>
      <xdr:col>14</xdr:col>
      <xdr:colOff>571500</xdr:colOff>
      <xdr:row>56</xdr:row>
      <xdr:rowOff>19050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12</xdr:col>
      <xdr:colOff>390525</xdr:colOff>
      <xdr:row>25</xdr:row>
      <xdr:rowOff>152400</xdr:rowOff>
    </xdr:to>
    <xdr:sp macro="" textlink="">
      <xdr:nvSpPr>
        <xdr:cNvPr id="6" name="Metin kutusu 5"/>
        <xdr:cNvSpPr txBox="1"/>
      </xdr:nvSpPr>
      <xdr:spPr>
        <a:xfrm>
          <a:off x="0" y="4267200"/>
          <a:ext cx="7915275" cy="723900"/>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Adıyaman'da belediye   atıksularının %67'si  arıtılarak, %33'ü ise arıtma uygulanmadan alıcı ortama verilmektedir.</a:t>
          </a:r>
        </a:p>
      </xdr:txBody>
    </xdr:sp>
    <xdr:clientData/>
  </xdr:twoCellAnchor>
  <xdr:twoCellAnchor>
    <xdr:from>
      <xdr:col>3</xdr:col>
      <xdr:colOff>581025</xdr:colOff>
      <xdr:row>66</xdr:row>
      <xdr:rowOff>123825</xdr:rowOff>
    </xdr:from>
    <xdr:to>
      <xdr:col>11</xdr:col>
      <xdr:colOff>276225</xdr:colOff>
      <xdr:row>81</xdr:row>
      <xdr:rowOff>9525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0</xdr:rowOff>
    </xdr:from>
    <xdr:to>
      <xdr:col>13</xdr:col>
      <xdr:colOff>219075</xdr:colOff>
      <xdr:row>88</xdr:row>
      <xdr:rowOff>142875</xdr:rowOff>
    </xdr:to>
    <xdr:sp macro="" textlink="">
      <xdr:nvSpPr>
        <xdr:cNvPr id="8" name="Metin kutusu 7"/>
        <xdr:cNvSpPr txBox="1"/>
      </xdr:nvSpPr>
      <xdr:spPr>
        <a:xfrm>
          <a:off x="0" y="14430375"/>
          <a:ext cx="8143875" cy="7143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Adıyaman'da Belediyelerde deşarj edilen ortalama kişibaşı günlük atıksu miktarı (litre/kişi-gün), Türkiye ortalamasının altındadır.</a:t>
          </a:r>
        </a:p>
      </xdr:txBody>
    </xdr:sp>
    <xdr:clientData/>
  </xdr:twoCellAnchor>
  <xdr:twoCellAnchor>
    <xdr:from>
      <xdr:col>5</xdr:col>
      <xdr:colOff>333374</xdr:colOff>
      <xdr:row>102</xdr:row>
      <xdr:rowOff>133350</xdr:rowOff>
    </xdr:from>
    <xdr:to>
      <xdr:col>13</xdr:col>
      <xdr:colOff>161925</xdr:colOff>
      <xdr:row>118</xdr:row>
      <xdr:rowOff>66675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390525</xdr:colOff>
      <xdr:row>137</xdr:row>
      <xdr:rowOff>180975</xdr:rowOff>
    </xdr:from>
    <xdr:to>
      <xdr:col>14</xdr:col>
      <xdr:colOff>57150</xdr:colOff>
      <xdr:row>153</xdr:row>
      <xdr:rowOff>66675</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57</xdr:row>
      <xdr:rowOff>142874</xdr:rowOff>
    </xdr:from>
    <xdr:to>
      <xdr:col>13</xdr:col>
      <xdr:colOff>85725</xdr:colOff>
      <xdr:row>61</xdr:row>
      <xdr:rowOff>133349</xdr:rowOff>
    </xdr:to>
    <xdr:sp macro="" textlink="">
      <xdr:nvSpPr>
        <xdr:cNvPr id="11" name="Metin kutusu 10"/>
        <xdr:cNvSpPr txBox="1"/>
      </xdr:nvSpPr>
      <xdr:spPr>
        <a:xfrm>
          <a:off x="57150" y="11620499"/>
          <a:ext cx="8162925" cy="7524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Adıyaman'da  arıtılan belediye  atıksuları nın %86'sına gelişmiş arıtma, %13'üne biyolojik arıtma, %1'ine doğal arıtma uygulanmaktadır.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0</xdr:colOff>
      <xdr:row>30</xdr:row>
      <xdr:rowOff>0</xdr:rowOff>
    </xdr:from>
    <xdr:to>
      <xdr:col>13</xdr:col>
      <xdr:colOff>476250</xdr:colOff>
      <xdr:row>38</xdr:row>
      <xdr:rowOff>114300</xdr:rowOff>
    </xdr:to>
    <xdr:sp macro="" textlink="">
      <xdr:nvSpPr>
        <xdr:cNvPr id="10" name="Metin kutusu 9"/>
        <xdr:cNvSpPr txBox="1"/>
      </xdr:nvSpPr>
      <xdr:spPr>
        <a:xfrm>
          <a:off x="0" y="5848350"/>
          <a:ext cx="8610600" cy="15049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0</xdr:col>
      <xdr:colOff>0</xdr:colOff>
      <xdr:row>120</xdr:row>
      <xdr:rowOff>0</xdr:rowOff>
    </xdr:from>
    <xdr:to>
      <xdr:col>13</xdr:col>
      <xdr:colOff>219075</xdr:colOff>
      <xdr:row>125</xdr:row>
      <xdr:rowOff>142875</xdr:rowOff>
    </xdr:to>
    <xdr:sp macro="" textlink="">
      <xdr:nvSpPr>
        <xdr:cNvPr id="13" name="Metin kutusu 12"/>
        <xdr:cNvSpPr txBox="1"/>
      </xdr:nvSpPr>
      <xdr:spPr>
        <a:xfrm>
          <a:off x="0" y="23498175"/>
          <a:ext cx="8353425" cy="10953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2018 yılı itibariyle Adıyaman'da </a:t>
          </a:r>
          <a:r>
            <a:rPr lang="tr-TR" sz="1100">
              <a:effectLst/>
              <a:latin typeface="+mn-lt"/>
              <a:ea typeface="+mn-ea"/>
              <a:cs typeface="+mn-cs"/>
            </a:rPr>
            <a:t>atıksu arıtma tesisi ile hizmet verilen belediye nüfusunun toplam belediye nüfusuna oranı  %60,3 olup Türkiye geneli ortalama</a:t>
          </a:r>
          <a:r>
            <a:rPr lang="tr-TR" sz="1100" baseline="0">
              <a:effectLst/>
              <a:latin typeface="+mn-lt"/>
              <a:ea typeface="+mn-ea"/>
              <a:cs typeface="+mn-cs"/>
            </a:rPr>
            <a:t> oran olan %79'un altındadır.</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0</xdr:colOff>
      <xdr:row>157</xdr:row>
      <xdr:rowOff>0</xdr:rowOff>
    </xdr:from>
    <xdr:to>
      <xdr:col>13</xdr:col>
      <xdr:colOff>219075</xdr:colOff>
      <xdr:row>162</xdr:row>
      <xdr:rowOff>142875</xdr:rowOff>
    </xdr:to>
    <xdr:sp macro="" textlink="">
      <xdr:nvSpPr>
        <xdr:cNvPr id="15" name="Metin kutusu 14"/>
        <xdr:cNvSpPr txBox="1"/>
      </xdr:nvSpPr>
      <xdr:spPr>
        <a:xfrm>
          <a:off x="0" y="30556200"/>
          <a:ext cx="8353425" cy="10953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2018 yılı itibariyle Adıyaman'da </a:t>
          </a:r>
          <a:r>
            <a:rPr lang="tr-TR" sz="1100">
              <a:effectLst/>
              <a:latin typeface="+mn-lt"/>
              <a:ea typeface="+mn-ea"/>
              <a:cs typeface="+mn-cs"/>
            </a:rPr>
            <a:t>kanalizasyon şebekesi ile hizmet verilen belediye nüfusunun toplam belediye nüfusuna oranı %97 olup Türkiye geneli ortalama</a:t>
          </a:r>
          <a:r>
            <a:rPr lang="tr-TR" sz="1100" baseline="0">
              <a:effectLst/>
              <a:latin typeface="+mn-lt"/>
              <a:ea typeface="+mn-ea"/>
              <a:cs typeface="+mn-cs"/>
            </a:rPr>
            <a:t> oran olan %91'in altındadır.</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0" u="none" strike="noStrike" kern="0" cap="none" spc="0" normalizeH="0" baseline="0" noProof="0">
              <a:ln>
                <a:noFill/>
              </a:ln>
              <a:solidFill>
                <a:sysClr val="windowText" lastClr="000000"/>
              </a:solidFill>
              <a:effectLst/>
              <a:uLnTx/>
              <a:uFillTx/>
              <a:latin typeface="Calibri"/>
              <a:ea typeface="+mn-ea"/>
              <a:cs typeface="+mn-cs"/>
            </a:rPr>
            <a:t>Belediye atıkları:</a:t>
          </a:r>
          <a:r>
            <a:rPr kumimoji="0" lang="tr-TR" sz="1100" b="0" i="0" u="none" strike="noStrike" kern="0" cap="none" spc="0" normalizeH="0" baseline="0" noProof="0">
              <a:ln>
                <a:noFill/>
              </a:ln>
              <a:solidFill>
                <a:sysClr val="windowText" lastClr="000000"/>
              </a:solidFill>
              <a:effectLst/>
              <a:uLnTx/>
              <a:uFillTx/>
              <a:latin typeface="Calibri"/>
              <a:ea typeface="+mn-ea"/>
              <a:cs typeface="+mn-cs"/>
            </a:rPr>
            <a:t>Yerleşim yerlerindeki meskenlerden, ticari işletmeler ve bürolar ile pazar yeri, hal, park, bahçe ve cadde/sokaklardan kaynaklanan atıklardır.</a:t>
          </a:r>
        </a:p>
      </xdr:txBody>
    </xdr:sp>
    <xdr:clientData/>
  </xdr:twoCellAnchor>
  <xdr:twoCellAnchor>
    <xdr:from>
      <xdr:col>0</xdr:col>
      <xdr:colOff>0</xdr:colOff>
      <xdr:row>28</xdr:row>
      <xdr:rowOff>123824</xdr:rowOff>
    </xdr:from>
    <xdr:to>
      <xdr:col>9</xdr:col>
      <xdr:colOff>428625</xdr:colOff>
      <xdr:row>44</xdr:row>
      <xdr:rowOff>57149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45</xdr:row>
      <xdr:rowOff>142875</xdr:rowOff>
    </xdr:from>
    <xdr:to>
      <xdr:col>9</xdr:col>
      <xdr:colOff>285750</xdr:colOff>
      <xdr:row>50</xdr:row>
      <xdr:rowOff>0</xdr:rowOff>
    </xdr:to>
    <xdr:sp macro="" textlink="">
      <xdr:nvSpPr>
        <xdr:cNvPr id="6" name="Metin kutusu 5"/>
        <xdr:cNvSpPr txBox="1"/>
      </xdr:nvSpPr>
      <xdr:spPr>
        <a:xfrm>
          <a:off x="85725" y="8724900"/>
          <a:ext cx="5924550" cy="80962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Adıyaman'da  belediye  atıkları düzensiz depolanmaktadır.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600075</xdr:colOff>
      <xdr:row>58</xdr:row>
      <xdr:rowOff>200025</xdr:rowOff>
    </xdr:from>
    <xdr:to>
      <xdr:col>11</xdr:col>
      <xdr:colOff>419100</xdr:colOff>
      <xdr:row>72</xdr:row>
      <xdr:rowOff>142875</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77</xdr:row>
      <xdr:rowOff>0</xdr:rowOff>
    </xdr:from>
    <xdr:to>
      <xdr:col>11</xdr:col>
      <xdr:colOff>38099</xdr:colOff>
      <xdr:row>80</xdr:row>
      <xdr:rowOff>171449</xdr:rowOff>
    </xdr:to>
    <xdr:sp macro="" textlink="">
      <xdr:nvSpPr>
        <xdr:cNvPr id="10" name="Metin kutusu 9"/>
        <xdr:cNvSpPr txBox="1"/>
      </xdr:nvSpPr>
      <xdr:spPr>
        <a:xfrm>
          <a:off x="0" y="14963775"/>
          <a:ext cx="6981824" cy="742949"/>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Calibri"/>
              <a:ea typeface="+mn-ea"/>
              <a:cs typeface="+mn-cs"/>
            </a:rPr>
            <a:t>Adıyaman'da  kişi başına düşen ortalama belediye atık miktarı Türkiye ortalamasının altındadır.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685800</xdr:colOff>
      <xdr:row>86</xdr:row>
      <xdr:rowOff>19050</xdr:rowOff>
    </xdr:from>
    <xdr:to>
      <xdr:col>11</xdr:col>
      <xdr:colOff>285750</xdr:colOff>
      <xdr:row>101</xdr:row>
      <xdr:rowOff>76200</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105</xdr:row>
      <xdr:rowOff>0</xdr:rowOff>
    </xdr:from>
    <xdr:to>
      <xdr:col>10</xdr:col>
      <xdr:colOff>419099</xdr:colOff>
      <xdr:row>109</xdr:row>
      <xdr:rowOff>180974</xdr:rowOff>
    </xdr:to>
    <xdr:sp macro="" textlink="">
      <xdr:nvSpPr>
        <xdr:cNvPr id="13" name="Metin kutusu 12"/>
        <xdr:cNvSpPr txBox="1"/>
      </xdr:nvSpPr>
      <xdr:spPr>
        <a:xfrm>
          <a:off x="0" y="20307300"/>
          <a:ext cx="6981824"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Adıyaman'da  atık hizmeti verilen belediye nüfusunun toplam  belediye nüfusuna oranı %99'dur.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0</xdr:colOff>
      <xdr:row>34</xdr:row>
      <xdr:rowOff>28575</xdr:rowOff>
    </xdr:from>
    <xdr:to>
      <xdr:col>8</xdr:col>
      <xdr:colOff>66675</xdr:colOff>
      <xdr:row>49</xdr:row>
      <xdr:rowOff>180975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8</xdr:col>
      <xdr:colOff>314325</xdr:colOff>
      <xdr:row>58</xdr:row>
      <xdr:rowOff>57151</xdr:rowOff>
    </xdr:to>
    <xdr:sp macro="" textlink="">
      <xdr:nvSpPr>
        <xdr:cNvPr id="6" name="Metin kutusu 5"/>
        <xdr:cNvSpPr txBox="1"/>
      </xdr:nvSpPr>
      <xdr:spPr>
        <a:xfrm>
          <a:off x="0" y="9220200"/>
          <a:ext cx="5362575" cy="12001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Adıyaman'da 2017 yılında tehlikeli atıkların geri kazanım oranı %71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95251</xdr:rowOff>
    </xdr:from>
    <xdr:to>
      <xdr:col>9</xdr:col>
      <xdr:colOff>190500</xdr:colOff>
      <xdr:row>11</xdr:row>
      <xdr:rowOff>66676</xdr:rowOff>
    </xdr:to>
    <xdr:sp macro="" textlink="">
      <xdr:nvSpPr>
        <xdr:cNvPr id="5" name="Metin kutusu 4"/>
        <xdr:cNvSpPr txBox="1"/>
      </xdr:nvSpPr>
      <xdr:spPr>
        <a:xfrm>
          <a:off x="0" y="352426"/>
          <a:ext cx="6943725" cy="24765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workbookViewId="0">
      <selection activeCell="F1" sqref="F1"/>
    </sheetView>
  </sheetViews>
  <sheetFormatPr defaultRowHeight="15" x14ac:dyDescent="0.25"/>
  <sheetData>
    <row r="1" spans="1:4" x14ac:dyDescent="0.25">
      <c r="A1" s="1" t="s">
        <v>149</v>
      </c>
      <c r="B1" s="1"/>
      <c r="C1" s="1"/>
      <c r="D1" s="1"/>
    </row>
    <row r="3" spans="1:4" x14ac:dyDescent="0.25">
      <c r="A3" s="2" t="s">
        <v>0</v>
      </c>
    </row>
    <row r="4" spans="1:4" x14ac:dyDescent="0.25">
      <c r="A4" s="2"/>
    </row>
    <row r="5" spans="1:4" x14ac:dyDescent="0.25">
      <c r="A5" s="3" t="s">
        <v>153</v>
      </c>
    </row>
    <row r="6" spans="1:4" x14ac:dyDescent="0.25">
      <c r="A6" s="2"/>
    </row>
    <row r="7" spans="1:4" x14ac:dyDescent="0.25">
      <c r="A7" s="3" t="s">
        <v>1</v>
      </c>
    </row>
    <row r="8" spans="1:4" x14ac:dyDescent="0.25">
      <c r="A8" s="3" t="s">
        <v>15</v>
      </c>
    </row>
    <row r="9" spans="1:4" x14ac:dyDescent="0.25">
      <c r="A9" s="3" t="s">
        <v>16</v>
      </c>
    </row>
    <row r="10" spans="1:4" x14ac:dyDescent="0.25">
      <c r="A10" s="3" t="s">
        <v>17</v>
      </c>
    </row>
    <row r="11" spans="1:4" x14ac:dyDescent="0.25">
      <c r="A11" s="3" t="s">
        <v>142</v>
      </c>
    </row>
    <row r="13" spans="1:4" x14ac:dyDescent="0.25">
      <c r="A13" s="3" t="s">
        <v>2</v>
      </c>
    </row>
    <row r="14" spans="1:4" x14ac:dyDescent="0.25">
      <c r="A14" s="3" t="s">
        <v>143</v>
      </c>
    </row>
    <row r="15" spans="1:4" x14ac:dyDescent="0.25">
      <c r="A15" s="3" t="s">
        <v>144</v>
      </c>
    </row>
    <row r="16" spans="1:4" x14ac:dyDescent="0.25">
      <c r="A16" s="3" t="s">
        <v>158</v>
      </c>
    </row>
    <row r="18" spans="1:3" x14ac:dyDescent="0.25">
      <c r="A18" s="3" t="s">
        <v>3</v>
      </c>
    </row>
    <row r="19" spans="1:3" x14ac:dyDescent="0.25">
      <c r="A19" s="3" t="s">
        <v>80</v>
      </c>
    </row>
    <row r="21" spans="1:3" x14ac:dyDescent="0.25">
      <c r="A21" s="3" t="s">
        <v>4</v>
      </c>
    </row>
    <row r="22" spans="1:3" x14ac:dyDescent="0.25">
      <c r="A22" s="3" t="s">
        <v>145</v>
      </c>
    </row>
    <row r="23" spans="1:3" x14ac:dyDescent="0.25">
      <c r="A23" s="3" t="s">
        <v>157</v>
      </c>
    </row>
    <row r="24" spans="1:3" x14ac:dyDescent="0.25">
      <c r="A24" s="3" t="s">
        <v>146</v>
      </c>
    </row>
    <row r="25" spans="1:3" x14ac:dyDescent="0.25">
      <c r="A25" s="3" t="s">
        <v>169</v>
      </c>
    </row>
    <row r="26" spans="1:3" x14ac:dyDescent="0.25">
      <c r="A26" s="3" t="s">
        <v>165</v>
      </c>
    </row>
    <row r="29" spans="1:3" x14ac:dyDescent="0.25">
      <c r="A29" s="3" t="s">
        <v>5</v>
      </c>
    </row>
    <row r="30" spans="1:3" x14ac:dyDescent="0.25">
      <c r="A30" s="3" t="s">
        <v>6</v>
      </c>
      <c r="C30" s="4"/>
    </row>
    <row r="31" spans="1:3" x14ac:dyDescent="0.25">
      <c r="A31" s="3" t="s">
        <v>7</v>
      </c>
    </row>
    <row r="32" spans="1:3" x14ac:dyDescent="0.25">
      <c r="A32" s="3" t="s">
        <v>8</v>
      </c>
    </row>
    <row r="33" spans="1:1" x14ac:dyDescent="0.25">
      <c r="A33" s="3" t="s">
        <v>166</v>
      </c>
    </row>
    <row r="34" spans="1:1" x14ac:dyDescent="0.25">
      <c r="A34" s="3" t="s">
        <v>167</v>
      </c>
    </row>
    <row r="37" spans="1:1" x14ac:dyDescent="0.25">
      <c r="A37" s="3" t="s">
        <v>9</v>
      </c>
    </row>
    <row r="38" spans="1:1" x14ac:dyDescent="0.25">
      <c r="A38" s="3" t="s">
        <v>10</v>
      </c>
    </row>
    <row r="39" spans="1:1" x14ac:dyDescent="0.25">
      <c r="A39" s="3" t="s">
        <v>11</v>
      </c>
    </row>
    <row r="40" spans="1:1" x14ac:dyDescent="0.25">
      <c r="A40" s="3" t="s">
        <v>168</v>
      </c>
    </row>
    <row r="43" spans="1:1" x14ac:dyDescent="0.25">
      <c r="A43" s="3" t="s">
        <v>12</v>
      </c>
    </row>
    <row r="44" spans="1:1" x14ac:dyDescent="0.25">
      <c r="A44" s="3" t="s">
        <v>13</v>
      </c>
    </row>
    <row r="47" spans="1:1" x14ac:dyDescent="0.25">
      <c r="A47" s="3" t="s">
        <v>14</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28" display="5.2.Arıtma Tesisi Tipine Göre Atıksu Arıtma Tesislerinde Arıtılan Atıksu Miktarı (Bin m3/yıl)"/>
    <hyperlink ref="A32" location="'Belediye Atıksu'!A28" display="5.3.Belediyelerde Deşarj Edilen Kişi Başı Günlük Atıksu Miktarı (Litre/Kişi-Gün)"/>
    <hyperlink ref="A33" location="'Belediye Atıksu'!A92" display="5.4.Atıksu Arıtma Tesisi Ile Hizmet Verilen Belediye Nüfusunun Toplam Nüfusa Oranı (%)"/>
    <hyperlink ref="A34" location="'Belediye Atıksu'!A125"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5"/>
  <sheetViews>
    <sheetView zoomScaleNormal="100" workbookViewId="0">
      <selection activeCell="C1" sqref="C1"/>
    </sheetView>
  </sheetViews>
  <sheetFormatPr defaultRowHeight="15" x14ac:dyDescent="0.25"/>
  <cols>
    <col min="1" max="1" width="19" customWidth="1"/>
    <col min="2" max="2" width="11.28515625" bestFit="1" customWidth="1"/>
    <col min="3" max="3" width="9.28515625" bestFit="1" customWidth="1"/>
    <col min="4" max="4" width="11.28515625" bestFit="1" customWidth="1"/>
    <col min="5" max="5" width="9.28515625" bestFit="1" customWidth="1"/>
    <col min="6" max="6" width="11.28515625" bestFit="1" customWidth="1"/>
    <col min="7" max="7" width="9.28515625" bestFit="1" customWidth="1"/>
    <col min="8" max="8" width="11.28515625" bestFit="1" customWidth="1"/>
    <col min="9" max="9" width="9.28515625" bestFit="1" customWidth="1"/>
    <col min="10" max="10" width="11.28515625" customWidth="1"/>
    <col min="11" max="11" width="9.28515625" customWidth="1"/>
  </cols>
  <sheetData>
    <row r="1" spans="1:11" ht="20.25" x14ac:dyDescent="0.3">
      <c r="A1" s="69" t="s">
        <v>14</v>
      </c>
    </row>
    <row r="2" spans="1:11" ht="20.25" x14ac:dyDescent="0.3">
      <c r="A2" s="69"/>
    </row>
    <row r="3" spans="1:11" ht="20.25" x14ac:dyDescent="0.3">
      <c r="A3" s="69"/>
    </row>
    <row r="4" spans="1:11" ht="20.25" x14ac:dyDescent="0.3">
      <c r="A4" s="69"/>
    </row>
    <row r="5" spans="1:11" ht="20.25" x14ac:dyDescent="0.3">
      <c r="A5" s="69"/>
    </row>
    <row r="6" spans="1:11" ht="20.25" x14ac:dyDescent="0.3">
      <c r="A6" s="69"/>
    </row>
    <row r="7" spans="1:11" ht="20.25" x14ac:dyDescent="0.3">
      <c r="A7" s="69"/>
    </row>
    <row r="8" spans="1:11" ht="20.25" x14ac:dyDescent="0.3">
      <c r="A8" s="69"/>
    </row>
    <row r="9" spans="1:11" ht="20.25" x14ac:dyDescent="0.3">
      <c r="A9" s="69"/>
    </row>
    <row r="10" spans="1:11" ht="20.25" x14ac:dyDescent="0.3">
      <c r="A10" s="69"/>
    </row>
    <row r="11" spans="1:11" x14ac:dyDescent="0.25">
      <c r="A11" s="93"/>
    </row>
    <row r="14" spans="1:11" ht="15.75" thickBot="1" x14ac:dyDescent="0.3"/>
    <row r="15" spans="1:11" ht="15.75" customHeight="1" x14ac:dyDescent="0.25">
      <c r="A15" s="104" t="s">
        <v>18</v>
      </c>
      <c r="B15" s="101" t="s">
        <v>133</v>
      </c>
      <c r="C15" s="102"/>
      <c r="D15" s="102"/>
      <c r="E15" s="102"/>
      <c r="F15" s="102"/>
      <c r="G15" s="102"/>
      <c r="H15" s="102"/>
      <c r="I15" s="102"/>
      <c r="J15" s="102"/>
      <c r="K15" s="103"/>
    </row>
    <row r="16" spans="1:11" ht="15.75" x14ac:dyDescent="0.25">
      <c r="A16" s="105"/>
      <c r="B16" s="106">
        <v>1990</v>
      </c>
      <c r="C16" s="107"/>
      <c r="D16" s="99">
        <v>2000</v>
      </c>
      <c r="E16" s="100"/>
      <c r="F16" s="99">
        <v>2006</v>
      </c>
      <c r="G16" s="100"/>
      <c r="H16" s="99">
        <v>2012</v>
      </c>
      <c r="I16" s="100"/>
      <c r="J16" s="99">
        <v>2018</v>
      </c>
      <c r="K16" s="100"/>
    </row>
    <row r="17" spans="1:11" ht="15.75" x14ac:dyDescent="0.25">
      <c r="A17" s="79" t="s">
        <v>134</v>
      </c>
      <c r="B17" s="80" t="s">
        <v>135</v>
      </c>
      <c r="C17" s="80" t="s">
        <v>136</v>
      </c>
      <c r="D17" s="81" t="s">
        <v>135</v>
      </c>
      <c r="E17" s="80" t="s">
        <v>136</v>
      </c>
      <c r="F17" s="80" t="s">
        <v>135</v>
      </c>
      <c r="G17" s="80" t="s">
        <v>136</v>
      </c>
      <c r="H17" s="81" t="s">
        <v>135</v>
      </c>
      <c r="I17" s="80" t="s">
        <v>136</v>
      </c>
      <c r="J17" s="81" t="s">
        <v>135</v>
      </c>
      <c r="K17" s="80" t="s">
        <v>136</v>
      </c>
    </row>
    <row r="18" spans="1:11" ht="15.75" x14ac:dyDescent="0.25">
      <c r="A18" s="82" t="s">
        <v>137</v>
      </c>
      <c r="B18" s="84">
        <v>4474.32</v>
      </c>
      <c r="C18" s="84">
        <f>B18/B23*100</f>
        <v>0.60869228781353502</v>
      </c>
      <c r="D18" s="84">
        <v>5256.51</v>
      </c>
      <c r="E18" s="84">
        <f>D18/D23*100</f>
        <v>0.71510244794073607</v>
      </c>
      <c r="F18" s="84">
        <v>5429.89</v>
      </c>
      <c r="G18" s="84">
        <f>F18/F$23*100</f>
        <v>0.73868925819172304</v>
      </c>
      <c r="H18" s="84">
        <v>6476.34</v>
      </c>
      <c r="I18" s="84">
        <f>H18/H$23*100</f>
        <v>0.88104968157358199</v>
      </c>
      <c r="J18" s="84">
        <v>7789.67</v>
      </c>
      <c r="K18" s="84">
        <f>J18/J$23*100</f>
        <v>1.0597167813451691</v>
      </c>
    </row>
    <row r="19" spans="1:11" ht="15.75" x14ac:dyDescent="0.25">
      <c r="A19" s="82" t="s">
        <v>138</v>
      </c>
      <c r="B19" s="84">
        <v>381841.03</v>
      </c>
      <c r="C19" s="84">
        <f>B19/B23*100</f>
        <v>51.94614827097228</v>
      </c>
      <c r="D19" s="84">
        <v>357501.43</v>
      </c>
      <c r="E19" s="84">
        <f>D19/D$23*100</f>
        <v>48.634958886278859</v>
      </c>
      <c r="F19" s="84">
        <v>365117.25</v>
      </c>
      <c r="G19" s="84">
        <f t="shared" ref="G19:G22" si="0">F19/F$23*100</f>
        <v>49.671022903871325</v>
      </c>
      <c r="H19" s="84">
        <v>366607.81</v>
      </c>
      <c r="I19" s="84">
        <f t="shared" ref="I19:I23" si="1">H19/H$23*100</f>
        <v>49.873801292533784</v>
      </c>
      <c r="J19" s="84">
        <v>365925.62</v>
      </c>
      <c r="K19" s="84">
        <f t="shared" ref="K19:K23" si="2">J19/J$23*100</f>
        <v>49.780994604153371</v>
      </c>
    </row>
    <row r="20" spans="1:11" ht="30" customHeight="1" x14ac:dyDescent="0.25">
      <c r="A20" s="83" t="s">
        <v>139</v>
      </c>
      <c r="B20" s="84">
        <v>332642.78000000003</v>
      </c>
      <c r="C20" s="84">
        <f>B20/B23*100</f>
        <v>45.253154620781352</v>
      </c>
      <c r="D20" s="84">
        <v>325748.38</v>
      </c>
      <c r="E20" s="84">
        <f t="shared" ref="E20:E22" si="3">D20/D$23*100</f>
        <v>44.315232721088535</v>
      </c>
      <c r="F20" s="84">
        <v>312474.77</v>
      </c>
      <c r="G20" s="84">
        <f t="shared" si="0"/>
        <v>42.509471841037161</v>
      </c>
      <c r="H20" s="84">
        <v>309914.07</v>
      </c>
      <c r="I20" s="84">
        <f t="shared" si="1"/>
        <v>42.161111474794836</v>
      </c>
      <c r="J20" s="84">
        <v>309312.40999999997</v>
      </c>
      <c r="K20" s="84">
        <f t="shared" si="2"/>
        <v>42.079260296690009</v>
      </c>
    </row>
    <row r="21" spans="1:11" ht="15.75" x14ac:dyDescent="0.25">
      <c r="A21" s="82" t="s">
        <v>140</v>
      </c>
      <c r="B21" s="84">
        <v>1517.59</v>
      </c>
      <c r="C21" s="84">
        <f>B21/B23*100</f>
        <v>0.20645490913992351</v>
      </c>
      <c r="D21" s="84">
        <v>1291.57</v>
      </c>
      <c r="E21" s="84">
        <f t="shared" si="3"/>
        <v>0.17570686038584848</v>
      </c>
      <c r="F21" s="84">
        <v>1134.27</v>
      </c>
      <c r="G21" s="84">
        <f t="shared" si="0"/>
        <v>0.15430755777541086</v>
      </c>
      <c r="H21" s="84">
        <v>1134.27</v>
      </c>
      <c r="I21" s="84">
        <f t="shared" si="1"/>
        <v>0.15430755987463088</v>
      </c>
      <c r="J21" s="84">
        <v>1134.27</v>
      </c>
      <c r="K21" s="84">
        <f t="shared" si="2"/>
        <v>0.15430755777541089</v>
      </c>
    </row>
    <row r="22" spans="1:11" ht="15.75" x14ac:dyDescent="0.25">
      <c r="A22" s="82" t="s">
        <v>163</v>
      </c>
      <c r="B22" s="84">
        <v>14595.2</v>
      </c>
      <c r="C22" s="84">
        <f>B22/B23*100</f>
        <v>1.9855499112929129</v>
      </c>
      <c r="D22" s="84">
        <v>45273.01</v>
      </c>
      <c r="E22" s="84">
        <f t="shared" si="3"/>
        <v>6.1589990843060178</v>
      </c>
      <c r="F22" s="84">
        <v>50914.75</v>
      </c>
      <c r="G22" s="84">
        <f t="shared" si="0"/>
        <v>6.9265084391243708</v>
      </c>
      <c r="H22" s="84">
        <v>50938.43</v>
      </c>
      <c r="I22" s="84">
        <f t="shared" si="1"/>
        <v>6.9297299912231587</v>
      </c>
      <c r="J22" s="84">
        <v>50908.959999999999</v>
      </c>
      <c r="K22" s="84">
        <f t="shared" si="2"/>
        <v>6.9257207600360413</v>
      </c>
    </row>
    <row r="23" spans="1:11" ht="15.75" x14ac:dyDescent="0.25">
      <c r="A23" s="79" t="s">
        <v>141</v>
      </c>
      <c r="B23" s="85">
        <f t="shared" ref="B23:H23" si="4">SUM(B18:B22)</f>
        <v>735070.92</v>
      </c>
      <c r="C23" s="84">
        <f t="shared" si="4"/>
        <v>100</v>
      </c>
      <c r="D23" s="85">
        <f t="shared" si="4"/>
        <v>735070.9</v>
      </c>
      <c r="E23" s="84">
        <f t="shared" si="4"/>
        <v>99.999999999999986</v>
      </c>
      <c r="F23" s="85">
        <f t="shared" si="4"/>
        <v>735070.93</v>
      </c>
      <c r="G23" s="84">
        <f t="shared" si="4"/>
        <v>100</v>
      </c>
      <c r="H23" s="85">
        <f t="shared" si="4"/>
        <v>735070.92</v>
      </c>
      <c r="I23" s="84">
        <f t="shared" si="1"/>
        <v>100</v>
      </c>
      <c r="J23" s="85">
        <f t="shared" ref="J23" si="5">SUM(J18:J22)</f>
        <v>735070.92999999993</v>
      </c>
      <c r="K23" s="84">
        <f t="shared" si="2"/>
        <v>100</v>
      </c>
    </row>
    <row r="25" spans="1:11" x14ac:dyDescent="0.25">
      <c r="A25" s="70" t="s">
        <v>164</v>
      </c>
    </row>
  </sheetData>
  <mergeCells count="7">
    <mergeCell ref="J16:K16"/>
    <mergeCell ref="B15:K15"/>
    <mergeCell ref="A15:A16"/>
    <mergeCell ref="B16:C16"/>
    <mergeCell ref="D16:E16"/>
    <mergeCell ref="F16:G16"/>
    <mergeCell ref="H16:I1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36"/>
  <sheetViews>
    <sheetView zoomScaleNormal="100" workbookViewId="0">
      <selection activeCell="C1" sqref="C1"/>
    </sheetView>
  </sheetViews>
  <sheetFormatPr defaultRowHeight="15" x14ac:dyDescent="0.25"/>
  <cols>
    <col min="1" max="1" width="9" customWidth="1"/>
    <col min="2" max="2" width="9.5703125" bestFit="1" customWidth="1"/>
    <col min="3" max="3" width="11.28515625" customWidth="1"/>
    <col min="4" max="4" width="10.42578125" customWidth="1"/>
    <col min="5" max="5" width="13.85546875" customWidth="1"/>
    <col min="6" max="6" width="13.140625" customWidth="1"/>
  </cols>
  <sheetData>
    <row r="1" spans="1:6" ht="18" x14ac:dyDescent="0.25">
      <c r="A1" s="5" t="s">
        <v>1</v>
      </c>
    </row>
    <row r="3" spans="1:6" ht="15.75" x14ac:dyDescent="0.25">
      <c r="A3" s="6" t="s">
        <v>19</v>
      </c>
    </row>
    <row r="5" spans="1:6" x14ac:dyDescent="0.25">
      <c r="A5" s="95" t="s">
        <v>20</v>
      </c>
      <c r="B5" s="95" t="s">
        <v>25</v>
      </c>
      <c r="C5" s="95"/>
      <c r="D5" s="95"/>
      <c r="E5" s="95"/>
      <c r="F5" s="94" t="s">
        <v>21</v>
      </c>
    </row>
    <row r="6" spans="1:6" ht="46.5" customHeight="1" x14ac:dyDescent="0.25">
      <c r="A6" s="95"/>
      <c r="B6" s="86" t="s">
        <v>151</v>
      </c>
      <c r="C6" s="7" t="s">
        <v>22</v>
      </c>
      <c r="D6" s="7" t="s">
        <v>23</v>
      </c>
      <c r="E6" s="7" t="s">
        <v>24</v>
      </c>
      <c r="F6" s="94"/>
    </row>
    <row r="7" spans="1:6" x14ac:dyDescent="0.25">
      <c r="A7" t="s">
        <v>26</v>
      </c>
      <c r="B7" s="9">
        <v>253702</v>
      </c>
      <c r="C7" s="9">
        <v>329060</v>
      </c>
      <c r="D7" s="9">
        <f>SUM(B7:C7)</f>
        <v>582762</v>
      </c>
      <c r="E7" s="10">
        <f>D7*100/F7</f>
        <v>0.82560264989830312</v>
      </c>
      <c r="F7" s="8">
        <v>70586256</v>
      </c>
    </row>
    <row r="8" spans="1:6" x14ac:dyDescent="0.25">
      <c r="A8" t="s">
        <v>27</v>
      </c>
      <c r="B8" s="9">
        <v>255102</v>
      </c>
      <c r="C8" s="9">
        <v>329965</v>
      </c>
      <c r="D8" s="9">
        <f t="shared" ref="D8:D18" si="0">SUM(B8:C8)</f>
        <v>585067</v>
      </c>
      <c r="E8" s="10">
        <f t="shared" ref="E8:E18" si="1">D8*100/F8</f>
        <v>0.81807987180688257</v>
      </c>
      <c r="F8" s="8">
        <v>71517100</v>
      </c>
    </row>
    <row r="9" spans="1:6" x14ac:dyDescent="0.25">
      <c r="A9" t="s">
        <v>28</v>
      </c>
      <c r="B9" s="9">
        <v>249858</v>
      </c>
      <c r="C9" s="9">
        <v>338617</v>
      </c>
      <c r="D9" s="9">
        <f t="shared" si="0"/>
        <v>588475</v>
      </c>
      <c r="E9" s="10">
        <f t="shared" si="1"/>
        <v>0.81100380323883892</v>
      </c>
      <c r="F9" s="8">
        <v>72561312</v>
      </c>
    </row>
    <row r="10" spans="1:6" x14ac:dyDescent="0.25">
      <c r="A10" t="s">
        <v>29</v>
      </c>
      <c r="B10" s="9">
        <v>243699</v>
      </c>
      <c r="C10" s="9">
        <v>347236</v>
      </c>
      <c r="D10" s="9">
        <f t="shared" si="0"/>
        <v>590935</v>
      </c>
      <c r="E10" s="10">
        <f t="shared" si="1"/>
        <v>0.80156138001351762</v>
      </c>
      <c r="F10" s="8">
        <v>73722988</v>
      </c>
    </row>
    <row r="11" spans="1:6" x14ac:dyDescent="0.25">
      <c r="A11" t="s">
        <v>30</v>
      </c>
      <c r="B11" s="9">
        <v>237336</v>
      </c>
      <c r="C11" s="9">
        <v>356595</v>
      </c>
      <c r="D11" s="9">
        <f t="shared" si="0"/>
        <v>593931</v>
      </c>
      <c r="E11" s="10">
        <f t="shared" si="1"/>
        <v>0.79483012406585063</v>
      </c>
      <c r="F11" s="8">
        <v>74724269</v>
      </c>
    </row>
    <row r="12" spans="1:6" x14ac:dyDescent="0.25">
      <c r="A12" t="s">
        <v>31</v>
      </c>
      <c r="B12" s="9">
        <v>229880</v>
      </c>
      <c r="C12" s="9">
        <v>365381</v>
      </c>
      <c r="D12" s="9">
        <f t="shared" si="0"/>
        <v>595261</v>
      </c>
      <c r="E12" s="10">
        <f t="shared" si="1"/>
        <v>0.78709717104587407</v>
      </c>
      <c r="F12" s="8">
        <v>75627384</v>
      </c>
    </row>
    <row r="13" spans="1:6" x14ac:dyDescent="0.25">
      <c r="A13" t="s">
        <v>32</v>
      </c>
      <c r="B13" s="9">
        <v>224001</v>
      </c>
      <c r="C13" s="9">
        <v>373183</v>
      </c>
      <c r="D13" s="9">
        <f t="shared" si="0"/>
        <v>597184</v>
      </c>
      <c r="E13" s="10">
        <f t="shared" si="1"/>
        <v>0.7789234874210138</v>
      </c>
      <c r="F13" s="8">
        <v>76667864</v>
      </c>
    </row>
    <row r="14" spans="1:6" x14ac:dyDescent="0.25">
      <c r="A14" t="s">
        <v>33</v>
      </c>
      <c r="B14" s="9">
        <v>215080</v>
      </c>
      <c r="C14" s="9">
        <v>382755</v>
      </c>
      <c r="D14" s="9">
        <f t="shared" si="0"/>
        <v>597835</v>
      </c>
      <c r="E14" s="10">
        <f t="shared" si="1"/>
        <v>0.76945497667418861</v>
      </c>
      <c r="F14" s="8">
        <v>77695904</v>
      </c>
    </row>
    <row r="15" spans="1:6" x14ac:dyDescent="0.25">
      <c r="A15" t="s">
        <v>34</v>
      </c>
      <c r="B15" s="9">
        <v>209302</v>
      </c>
      <c r="C15" s="9">
        <v>393472</v>
      </c>
      <c r="D15" s="9">
        <f t="shared" si="0"/>
        <v>602774</v>
      </c>
      <c r="E15" s="10">
        <f t="shared" si="1"/>
        <v>0.76551427372961345</v>
      </c>
      <c r="F15" s="8">
        <v>78741053</v>
      </c>
    </row>
    <row r="16" spans="1:6" x14ac:dyDescent="0.25">
      <c r="A16" t="s">
        <v>35</v>
      </c>
      <c r="B16" s="9">
        <v>205782</v>
      </c>
      <c r="C16" s="9">
        <v>404702</v>
      </c>
      <c r="D16" s="9">
        <f t="shared" si="0"/>
        <v>610484</v>
      </c>
      <c r="E16" s="10">
        <f t="shared" si="1"/>
        <v>0.76487500681420639</v>
      </c>
      <c r="F16" s="8">
        <v>79814871</v>
      </c>
    </row>
    <row r="17" spans="1:6" x14ac:dyDescent="0.25">
      <c r="A17" t="s">
        <v>150</v>
      </c>
      <c r="B17" s="9">
        <v>201051</v>
      </c>
      <c r="C17" s="9">
        <v>414025</v>
      </c>
      <c r="D17" s="9">
        <f t="shared" si="0"/>
        <v>615076</v>
      </c>
      <c r="E17" s="10">
        <f t="shared" si="1"/>
        <v>0.76113352808931756</v>
      </c>
      <c r="F17" s="8">
        <v>80810525</v>
      </c>
    </row>
    <row r="18" spans="1:6" x14ac:dyDescent="0.25">
      <c r="A18" t="s">
        <v>159</v>
      </c>
      <c r="B18" s="9">
        <v>202624</v>
      </c>
      <c r="C18" s="9">
        <v>421889</v>
      </c>
      <c r="D18" s="9">
        <f t="shared" si="0"/>
        <v>624513</v>
      </c>
      <c r="E18" s="10">
        <f t="shared" si="1"/>
        <v>0.76156516590275569</v>
      </c>
      <c r="F18" s="8">
        <v>82003882</v>
      </c>
    </row>
    <row r="20" spans="1:6" x14ac:dyDescent="0.25">
      <c r="A20" s="11" t="s">
        <v>36</v>
      </c>
      <c r="B20" s="12"/>
      <c r="C20" s="12"/>
      <c r="D20" s="12"/>
      <c r="E20" s="12"/>
      <c r="F20" s="9"/>
    </row>
    <row r="21" spans="1:6" x14ac:dyDescent="0.25">
      <c r="A21" s="12"/>
      <c r="B21" s="13" t="s">
        <v>37</v>
      </c>
      <c r="C21" s="12"/>
      <c r="D21" s="12"/>
      <c r="E21" s="12"/>
    </row>
    <row r="38" spans="1:4" ht="15.75" x14ac:dyDescent="0.25">
      <c r="A38" s="6" t="s">
        <v>16</v>
      </c>
    </row>
    <row r="42" spans="1:4" ht="28.5" customHeight="1" x14ac:dyDescent="0.25">
      <c r="B42" s="2"/>
      <c r="C42" s="94" t="s">
        <v>38</v>
      </c>
      <c r="D42" s="94"/>
    </row>
    <row r="43" spans="1:4" x14ac:dyDescent="0.25">
      <c r="B43" s="15" t="s">
        <v>39</v>
      </c>
      <c r="C43" s="16" t="s">
        <v>40</v>
      </c>
      <c r="D43" s="17" t="s">
        <v>50</v>
      </c>
    </row>
    <row r="44" spans="1:4" x14ac:dyDescent="0.25">
      <c r="B44" s="27" t="s">
        <v>41</v>
      </c>
      <c r="C44" s="19">
        <v>13.101130617980951</v>
      </c>
      <c r="D44" s="20">
        <v>3.9475008638906677</v>
      </c>
    </row>
    <row r="45" spans="1:4" x14ac:dyDescent="0.25">
      <c r="B45" s="18" t="s">
        <v>42</v>
      </c>
      <c r="C45" s="19">
        <v>14.495305286334435</v>
      </c>
      <c r="D45" s="20">
        <v>5.8080743260541885</v>
      </c>
    </row>
    <row r="46" spans="1:4" x14ac:dyDescent="0.25">
      <c r="B46" s="18" t="s">
        <v>43</v>
      </c>
      <c r="C46" s="19">
        <v>15.882776490896349</v>
      </c>
      <c r="D46" s="20">
        <v>4.1715833635988853</v>
      </c>
    </row>
    <row r="47" spans="1:4" x14ac:dyDescent="0.25">
      <c r="B47" s="21" t="s">
        <v>44</v>
      </c>
      <c r="C47" s="19">
        <v>13.490261864227953</v>
      </c>
      <c r="D47" s="20">
        <v>5.0571227212106589</v>
      </c>
    </row>
    <row r="48" spans="1:4" x14ac:dyDescent="0.25">
      <c r="B48" s="22" t="s">
        <v>45</v>
      </c>
      <c r="C48" s="19">
        <v>12.013514234890865</v>
      </c>
      <c r="D48" s="20">
        <v>2.2368138274331288</v>
      </c>
    </row>
    <row r="49" spans="1:6" x14ac:dyDescent="0.25">
      <c r="B49" s="22" t="s">
        <v>46</v>
      </c>
      <c r="C49" s="19">
        <v>13.664197703362001</v>
      </c>
      <c r="D49" s="20">
        <v>3.2253087849235302</v>
      </c>
    </row>
    <row r="50" spans="1:6" x14ac:dyDescent="0.25">
      <c r="B50" s="22" t="s">
        <v>47</v>
      </c>
      <c r="C50" s="19">
        <v>13.319902886931656</v>
      </c>
      <c r="D50" s="20">
        <v>1.0895225337805561</v>
      </c>
    </row>
    <row r="51" spans="1:6" x14ac:dyDescent="0.25">
      <c r="B51" s="22" t="s">
        <v>48</v>
      </c>
      <c r="C51" s="19">
        <v>13.362118141546794</v>
      </c>
      <c r="D51" s="20">
        <v>8.2275376263580533</v>
      </c>
    </row>
    <row r="52" spans="1:6" x14ac:dyDescent="0.25">
      <c r="B52" s="22" t="s">
        <v>49</v>
      </c>
      <c r="C52" s="19">
        <v>13.545181924668556</v>
      </c>
      <c r="D52" s="20">
        <v>12.709751409419615</v>
      </c>
    </row>
    <row r="53" spans="1:6" x14ac:dyDescent="0.25">
      <c r="B53" s="22" t="s">
        <v>152</v>
      </c>
      <c r="C53" s="19">
        <v>12.4</v>
      </c>
      <c r="D53" s="20">
        <v>7.5</v>
      </c>
    </row>
    <row r="54" spans="1:6" x14ac:dyDescent="0.25">
      <c r="B54" s="22" t="s">
        <v>160</v>
      </c>
      <c r="C54" s="19">
        <v>14.7</v>
      </c>
      <c r="D54" s="20">
        <v>15.2</v>
      </c>
    </row>
    <row r="56" spans="1:6" x14ac:dyDescent="0.25">
      <c r="A56" s="29" t="s">
        <v>51</v>
      </c>
    </row>
    <row r="57" spans="1:6" x14ac:dyDescent="0.25">
      <c r="A57" s="11" t="s">
        <v>36</v>
      </c>
    </row>
    <row r="58" spans="1:6" x14ac:dyDescent="0.25">
      <c r="C58" s="25"/>
      <c r="D58" s="25"/>
      <c r="E58" s="23"/>
      <c r="F58" s="24"/>
    </row>
    <row r="59" spans="1:6" x14ac:dyDescent="0.25">
      <c r="C59" s="26"/>
      <c r="D59" s="27"/>
      <c r="E59" s="19"/>
      <c r="F59" s="20"/>
    </row>
    <row r="60" spans="1:6" x14ac:dyDescent="0.25">
      <c r="C60" s="26"/>
      <c r="D60" s="18"/>
      <c r="E60" s="19"/>
      <c r="F60" s="20"/>
    </row>
    <row r="61" spans="1:6" x14ac:dyDescent="0.25">
      <c r="C61" s="26"/>
      <c r="D61" s="18"/>
      <c r="E61" s="19"/>
      <c r="F61" s="20"/>
    </row>
    <row r="62" spans="1:6" x14ac:dyDescent="0.25">
      <c r="C62" s="26"/>
      <c r="D62" s="21"/>
      <c r="E62" s="19"/>
      <c r="F62" s="20"/>
    </row>
    <row r="63" spans="1:6" x14ac:dyDescent="0.25">
      <c r="C63" s="26"/>
      <c r="D63" s="22"/>
      <c r="E63" s="19"/>
      <c r="F63" s="20"/>
    </row>
    <row r="64" spans="1:6" x14ac:dyDescent="0.25">
      <c r="C64" s="26"/>
      <c r="D64" s="22"/>
      <c r="E64" s="19"/>
      <c r="F64" s="20"/>
    </row>
    <row r="65" spans="1:6" x14ac:dyDescent="0.25">
      <c r="C65" s="26"/>
      <c r="D65" s="22"/>
      <c r="E65" s="19"/>
      <c r="F65" s="20"/>
    </row>
    <row r="66" spans="1:6" x14ac:dyDescent="0.25">
      <c r="C66" s="26"/>
      <c r="D66" s="22"/>
      <c r="E66" s="19"/>
      <c r="F66" s="20"/>
    </row>
    <row r="67" spans="1:6" x14ac:dyDescent="0.25">
      <c r="C67" s="26"/>
      <c r="D67" s="22"/>
      <c r="E67" s="19"/>
      <c r="F67" s="20"/>
    </row>
    <row r="68" spans="1:6" x14ac:dyDescent="0.25">
      <c r="C68" s="28"/>
    </row>
    <row r="72" spans="1:6" ht="15.75" x14ac:dyDescent="0.25">
      <c r="A72" s="6" t="s">
        <v>17</v>
      </c>
    </row>
    <row r="74" spans="1:6" ht="36" customHeight="1" x14ac:dyDescent="0.25">
      <c r="A74" s="25"/>
      <c r="B74" s="94" t="s">
        <v>52</v>
      </c>
      <c r="C74" s="94"/>
    </row>
    <row r="75" spans="1:6" x14ac:dyDescent="0.25">
      <c r="A75" s="33" t="s">
        <v>20</v>
      </c>
      <c r="B75" s="16" t="s">
        <v>40</v>
      </c>
      <c r="C75" s="17" t="s">
        <v>50</v>
      </c>
    </row>
    <row r="76" spans="1:6" x14ac:dyDescent="0.25">
      <c r="A76" s="26">
        <v>2007</v>
      </c>
      <c r="B76" s="34">
        <v>91.717631405242173</v>
      </c>
      <c r="C76" s="30">
        <v>82.861083463671264</v>
      </c>
    </row>
    <row r="77" spans="1:6" x14ac:dyDescent="0.25">
      <c r="A77" s="26">
        <v>2008</v>
      </c>
      <c r="B77" s="34">
        <v>92.9271417508225</v>
      </c>
      <c r="C77" s="30">
        <v>83.188824114886955</v>
      </c>
    </row>
    <row r="78" spans="1:6" x14ac:dyDescent="0.25">
      <c r="A78" s="26">
        <v>2009</v>
      </c>
      <c r="B78" s="34">
        <v>94.283959023082005</v>
      </c>
      <c r="C78" s="30">
        <v>83.673396843452295</v>
      </c>
    </row>
    <row r="79" spans="1:6" x14ac:dyDescent="0.25">
      <c r="A79" s="26">
        <v>2010</v>
      </c>
      <c r="B79" s="34">
        <v>95.793405439680669</v>
      </c>
      <c r="C79" s="30">
        <v>84.023176453860373</v>
      </c>
    </row>
    <row r="80" spans="1:6" x14ac:dyDescent="0.25">
      <c r="A80" s="26">
        <v>2011</v>
      </c>
      <c r="B80" s="34">
        <v>97.094439477965295</v>
      </c>
      <c r="C80" s="30">
        <v>84.44916820702403</v>
      </c>
    </row>
    <row r="81" spans="1:5" x14ac:dyDescent="0.25">
      <c r="A81" s="26">
        <v>2012</v>
      </c>
      <c r="B81" s="35">
        <v>98.267919605407457</v>
      </c>
      <c r="C81" s="31">
        <v>84.638276695577986</v>
      </c>
    </row>
    <row r="82" spans="1:5" x14ac:dyDescent="0.25">
      <c r="A82" s="26">
        <v>2013</v>
      </c>
      <c r="B82" s="36">
        <v>99.619887630521674</v>
      </c>
      <c r="C82" s="32">
        <v>84.911701976396984</v>
      </c>
    </row>
    <row r="83" spans="1:5" x14ac:dyDescent="0.25">
      <c r="A83" s="26">
        <v>2014</v>
      </c>
      <c r="B83" s="36">
        <v>100.95569149848494</v>
      </c>
      <c r="C83" s="32">
        <v>85.004265605004974</v>
      </c>
    </row>
    <row r="84" spans="1:5" x14ac:dyDescent="0.25">
      <c r="A84" s="26">
        <v>2015</v>
      </c>
      <c r="B84" s="36">
        <v>102.31372628000894</v>
      </c>
      <c r="C84" s="32">
        <v>85.706526375657617</v>
      </c>
    </row>
    <row r="85" spans="1:5" x14ac:dyDescent="0.25">
      <c r="A85" s="26">
        <v>2016</v>
      </c>
      <c r="B85" s="34">
        <v>103.70901268704425</v>
      </c>
      <c r="C85" s="30">
        <v>86.802786861936582</v>
      </c>
    </row>
    <row r="86" spans="1:5" x14ac:dyDescent="0.25">
      <c r="A86" s="26">
        <v>2017</v>
      </c>
      <c r="B86" s="88">
        <v>105</v>
      </c>
      <c r="C86" s="87">
        <v>87</v>
      </c>
    </row>
    <row r="88" spans="1:5" x14ac:dyDescent="0.25">
      <c r="A88" s="28"/>
      <c r="B88" s="28"/>
      <c r="C88" s="28"/>
      <c r="D88" s="28"/>
      <c r="E88" s="28"/>
    </row>
    <row r="89" spans="1:5" x14ac:dyDescent="0.25">
      <c r="A89" s="11" t="s">
        <v>36</v>
      </c>
      <c r="B89" s="25"/>
      <c r="C89" s="23"/>
      <c r="D89" s="24"/>
      <c r="E89" s="24"/>
    </row>
    <row r="90" spans="1:5" x14ac:dyDescent="0.25">
      <c r="A90" s="26"/>
      <c r="B90" s="26"/>
      <c r="C90" s="34"/>
      <c r="D90" s="30"/>
      <c r="E90" s="30"/>
    </row>
    <row r="91" spans="1:5" x14ac:dyDescent="0.25">
      <c r="A91" s="26"/>
      <c r="B91" s="26"/>
      <c r="C91" s="34"/>
      <c r="D91" s="30"/>
      <c r="E91" s="30"/>
    </row>
    <row r="92" spans="1:5" x14ac:dyDescent="0.25">
      <c r="A92" s="26"/>
      <c r="B92" s="26"/>
      <c r="C92" s="34"/>
      <c r="D92" s="30"/>
      <c r="E92" s="30"/>
    </row>
    <row r="93" spans="1:5" x14ac:dyDescent="0.25">
      <c r="A93" s="26"/>
      <c r="B93" s="26"/>
      <c r="C93" s="34"/>
      <c r="D93" s="30"/>
      <c r="E93" s="30"/>
    </row>
    <row r="94" spans="1:5" x14ac:dyDescent="0.25">
      <c r="A94" s="26"/>
      <c r="B94" s="26"/>
      <c r="C94" s="34"/>
      <c r="D94" s="30"/>
      <c r="E94" s="30"/>
    </row>
    <row r="95" spans="1:5" x14ac:dyDescent="0.25">
      <c r="A95" s="26"/>
      <c r="B95" s="26"/>
      <c r="C95" s="35"/>
      <c r="D95" s="31"/>
      <c r="E95" s="31"/>
    </row>
    <row r="96" spans="1:5" x14ac:dyDescent="0.25">
      <c r="A96" s="26"/>
      <c r="B96" s="26"/>
      <c r="C96" s="36"/>
      <c r="D96" s="32"/>
      <c r="E96" s="32"/>
    </row>
    <row r="97" spans="1:5" x14ac:dyDescent="0.25">
      <c r="A97" s="26"/>
      <c r="B97" s="26"/>
      <c r="C97" s="36"/>
      <c r="D97" s="32"/>
      <c r="E97" s="32"/>
    </row>
    <row r="98" spans="1:5" x14ac:dyDescent="0.25">
      <c r="A98" s="26"/>
      <c r="B98" s="26"/>
      <c r="C98" s="36"/>
      <c r="D98" s="32"/>
      <c r="E98" s="32"/>
    </row>
    <row r="99" spans="1:5" x14ac:dyDescent="0.25">
      <c r="A99" s="26"/>
      <c r="B99" s="26"/>
      <c r="C99" s="34"/>
      <c r="D99" s="30"/>
      <c r="E99" s="30"/>
    </row>
    <row r="109" spans="1:5" ht="15.75" x14ac:dyDescent="0.25">
      <c r="A109" s="6" t="s">
        <v>142</v>
      </c>
    </row>
    <row r="110" spans="1:5" ht="15.75" x14ac:dyDescent="0.25">
      <c r="A110" s="6"/>
    </row>
    <row r="111" spans="1:5" ht="15.75" x14ac:dyDescent="0.25">
      <c r="A111" s="6"/>
    </row>
    <row r="112" spans="1:5" ht="15.75" x14ac:dyDescent="0.25">
      <c r="A112" s="6"/>
    </row>
    <row r="113" spans="1:5" ht="15.75" x14ac:dyDescent="0.25">
      <c r="A113" s="6"/>
    </row>
    <row r="114" spans="1:5" ht="15.75" x14ac:dyDescent="0.25">
      <c r="A114" s="6"/>
    </row>
    <row r="115" spans="1:5" ht="15.75" x14ac:dyDescent="0.25">
      <c r="A115" s="6"/>
    </row>
    <row r="119" spans="1:5" x14ac:dyDescent="0.25">
      <c r="A119" s="39" t="s">
        <v>39</v>
      </c>
      <c r="B119" s="40" t="s">
        <v>53</v>
      </c>
      <c r="C119" s="40" t="s">
        <v>54</v>
      </c>
      <c r="D119" s="40" t="s">
        <v>55</v>
      </c>
      <c r="E119" s="41" t="s">
        <v>60</v>
      </c>
    </row>
    <row r="120" spans="1:5" x14ac:dyDescent="0.25">
      <c r="A120" s="37" t="s">
        <v>41</v>
      </c>
      <c r="B120" s="46">
        <v>12155</v>
      </c>
      <c r="C120" s="46">
        <v>20971</v>
      </c>
      <c r="D120" s="46">
        <v>-8816</v>
      </c>
      <c r="E120" s="42">
        <v>-14.955680902497985</v>
      </c>
    </row>
    <row r="121" spans="1:5" x14ac:dyDescent="0.25">
      <c r="A121" s="38" t="s">
        <v>42</v>
      </c>
      <c r="B121" s="47">
        <v>12091</v>
      </c>
      <c r="C121" s="47">
        <v>18295</v>
      </c>
      <c r="D121" s="47">
        <v>-6204</v>
      </c>
      <c r="E121" s="43">
        <v>-10.487223134097507</v>
      </c>
    </row>
    <row r="122" spans="1:5" x14ac:dyDescent="0.25">
      <c r="A122" s="37" t="s">
        <v>43</v>
      </c>
      <c r="B122" s="46">
        <v>14150</v>
      </c>
      <c r="C122" s="46">
        <v>20135</v>
      </c>
      <c r="D122" s="46">
        <v>-5985</v>
      </c>
      <c r="E122" s="42">
        <v>-10.076987511101944</v>
      </c>
    </row>
    <row r="123" spans="1:5" x14ac:dyDescent="0.25">
      <c r="A123" s="38" t="s">
        <v>44</v>
      </c>
      <c r="B123" s="47">
        <v>13873</v>
      </c>
      <c r="C123" s="47">
        <v>23939</v>
      </c>
      <c r="D123" s="47">
        <v>-10066</v>
      </c>
      <c r="E123" s="43">
        <v>-16.805684481872031</v>
      </c>
    </row>
    <row r="124" spans="1:5" x14ac:dyDescent="0.25">
      <c r="A124" s="38" t="s">
        <v>45</v>
      </c>
      <c r="B124" s="47">
        <v>14323</v>
      </c>
      <c r="C124" s="47">
        <v>22591</v>
      </c>
      <c r="D124" s="47">
        <v>-8268</v>
      </c>
      <c r="E124" s="43">
        <v>-13.793908858098582</v>
      </c>
    </row>
    <row r="125" spans="1:5" x14ac:dyDescent="0.25">
      <c r="A125" s="37" t="s">
        <v>46</v>
      </c>
      <c r="B125" s="46">
        <v>15715</v>
      </c>
      <c r="C125" s="46">
        <v>24077</v>
      </c>
      <c r="D125" s="46">
        <v>-8362</v>
      </c>
      <c r="E125" s="44">
        <v>-13.905032717234956</v>
      </c>
    </row>
    <row r="126" spans="1:5" x14ac:dyDescent="0.25">
      <c r="A126" s="38" t="s">
        <v>47</v>
      </c>
      <c r="B126" s="47">
        <v>16578</v>
      </c>
      <c r="C126" s="47">
        <v>24330</v>
      </c>
      <c r="D126" s="47">
        <v>-7752</v>
      </c>
      <c r="E126" s="45">
        <v>-12.883261233382802</v>
      </c>
    </row>
    <row r="127" spans="1:5" x14ac:dyDescent="0.25">
      <c r="A127" s="37" t="s">
        <v>48</v>
      </c>
      <c r="B127" s="46">
        <v>18523</v>
      </c>
      <c r="C127" s="46">
        <v>24064</v>
      </c>
      <c r="D127" s="46">
        <v>-5541</v>
      </c>
      <c r="E127" s="44">
        <v>-9.1504422878913108</v>
      </c>
    </row>
    <row r="128" spans="1:5" x14ac:dyDescent="0.25">
      <c r="A128" s="37" t="s">
        <v>49</v>
      </c>
      <c r="B128" s="46">
        <v>18789</v>
      </c>
      <c r="C128" s="46">
        <v>21201</v>
      </c>
      <c r="D128" s="46">
        <v>-2412</v>
      </c>
      <c r="E128" s="44">
        <v>-3.9431738298811494</v>
      </c>
    </row>
    <row r="129" spans="1:5" x14ac:dyDescent="0.25">
      <c r="A129" s="37" t="s">
        <v>152</v>
      </c>
      <c r="B129" s="90">
        <v>18040</v>
      </c>
      <c r="C129" s="90">
        <v>22741</v>
      </c>
      <c r="D129" s="90">
        <v>-4701</v>
      </c>
      <c r="E129" s="91">
        <v>-7.6138617309104806</v>
      </c>
    </row>
    <row r="130" spans="1:5" x14ac:dyDescent="0.25">
      <c r="A130" s="37" t="s">
        <v>160</v>
      </c>
      <c r="B130" s="90">
        <v>22034</v>
      </c>
      <c r="C130" s="90">
        <v>22897</v>
      </c>
      <c r="D130" s="90">
        <v>-863</v>
      </c>
      <c r="E130" s="91">
        <v>-1.3809226259291825</v>
      </c>
    </row>
    <row r="133" spans="1:5" x14ac:dyDescent="0.25">
      <c r="A133" s="48" t="s">
        <v>56</v>
      </c>
    </row>
    <row r="134" spans="1:5" x14ac:dyDescent="0.25">
      <c r="A134" s="48" t="s">
        <v>57</v>
      </c>
    </row>
    <row r="135" spans="1:5" x14ac:dyDescent="0.25">
      <c r="A135" s="48" t="s">
        <v>58</v>
      </c>
    </row>
    <row r="136" spans="1:5" x14ac:dyDescent="0.25">
      <c r="A136" s="48" t="s">
        <v>59</v>
      </c>
    </row>
  </sheetData>
  <sortState ref="A109:E117">
    <sortCondition ref="A109:A117"/>
  </sortState>
  <mergeCells count="5">
    <mergeCell ref="B74:C74"/>
    <mergeCell ref="A5:A6"/>
    <mergeCell ref="B5:E5"/>
    <mergeCell ref="F5:F6"/>
    <mergeCell ref="C42:D42"/>
  </mergeCells>
  <pageMargins left="0.7" right="0.7" top="0.75" bottom="0.75" header="0.3" footer="0.3"/>
  <pageSetup paperSize="9" scale="83" orientation="landscape" r:id="rId1"/>
  <rowBreaks count="3" manualBreakCount="3">
    <brk id="35" max="16383" man="1"/>
    <brk id="69" max="16383" man="1"/>
    <brk id="10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07"/>
  <sheetViews>
    <sheetView zoomScaleNormal="100" workbookViewId="0">
      <selection activeCell="C1" sqref="C1"/>
    </sheetView>
  </sheetViews>
  <sheetFormatPr defaultRowHeight="15" x14ac:dyDescent="0.25"/>
  <cols>
    <col min="2" max="2" width="12.42578125" customWidth="1"/>
    <col min="3" max="3" width="13.140625" customWidth="1"/>
    <col min="4" max="4" width="13.28515625" customWidth="1"/>
    <col min="5" max="5" width="15.42578125" customWidth="1"/>
    <col min="6" max="6" width="14.42578125" customWidth="1"/>
  </cols>
  <sheetData>
    <row r="1" spans="1:6" ht="18" x14ac:dyDescent="0.25">
      <c r="A1" s="5" t="s">
        <v>2</v>
      </c>
    </row>
    <row r="3" spans="1:6" ht="15.75" x14ac:dyDescent="0.25">
      <c r="A3" s="49" t="s">
        <v>143</v>
      </c>
    </row>
    <row r="5" spans="1:6" ht="15.75" customHeight="1" x14ac:dyDescent="0.25">
      <c r="A5" s="50"/>
      <c r="B5" s="96" t="s">
        <v>25</v>
      </c>
      <c r="C5" s="96"/>
      <c r="D5" s="96"/>
      <c r="E5" s="50"/>
      <c r="F5" s="50"/>
    </row>
    <row r="6" spans="1:6" ht="15" customHeight="1" x14ac:dyDescent="0.25">
      <c r="A6" s="50"/>
      <c r="B6" s="95" t="s">
        <v>62</v>
      </c>
      <c r="C6" s="95"/>
      <c r="D6" s="50"/>
      <c r="E6" s="50"/>
      <c r="F6" s="50"/>
    </row>
    <row r="7" spans="1:6" ht="53.25" customHeight="1" x14ac:dyDescent="0.25">
      <c r="A7" s="50" t="s">
        <v>20</v>
      </c>
      <c r="B7" s="14" t="s">
        <v>64</v>
      </c>
      <c r="C7" s="14" t="s">
        <v>65</v>
      </c>
      <c r="D7" s="14" t="s">
        <v>63</v>
      </c>
      <c r="E7" s="14" t="s">
        <v>61</v>
      </c>
      <c r="F7" s="14" t="s">
        <v>66</v>
      </c>
    </row>
    <row r="8" spans="1:6" x14ac:dyDescent="0.25">
      <c r="A8" t="s">
        <v>67</v>
      </c>
      <c r="B8" s="9">
        <v>6477805</v>
      </c>
      <c r="C8" s="9">
        <v>241502</v>
      </c>
      <c r="D8" s="9">
        <f>SUM(B8:C8)</f>
        <v>6719307</v>
      </c>
      <c r="E8" s="9">
        <v>1095987091</v>
      </c>
      <c r="F8" s="10">
        <f>D8*100/E8</f>
        <v>0.61308267726667964</v>
      </c>
    </row>
    <row r="9" spans="1:6" x14ac:dyDescent="0.25">
      <c r="A9" t="s">
        <v>68</v>
      </c>
      <c r="B9" s="9">
        <v>5458332</v>
      </c>
      <c r="C9" s="9">
        <v>1852368</v>
      </c>
      <c r="D9" s="9">
        <f t="shared" ref="D9:D22" si="0">SUM(B9:C9)</f>
        <v>7310700</v>
      </c>
      <c r="E9" s="9">
        <v>1421237330</v>
      </c>
      <c r="F9" s="10">
        <f t="shared" ref="F9:F22" si="1">D9*100/E9</f>
        <v>0.51438980989895611</v>
      </c>
    </row>
    <row r="10" spans="1:6" x14ac:dyDescent="0.25">
      <c r="A10" t="s">
        <v>69</v>
      </c>
      <c r="B10" s="9">
        <v>6362301</v>
      </c>
      <c r="C10" s="9">
        <v>1025916</v>
      </c>
      <c r="D10" s="9">
        <f t="shared" si="0"/>
        <v>7388217</v>
      </c>
      <c r="E10" s="9">
        <v>3176762864</v>
      </c>
      <c r="F10" s="10">
        <f t="shared" si="1"/>
        <v>0.2325706172067617</v>
      </c>
    </row>
    <row r="11" spans="1:6" x14ac:dyDescent="0.25">
      <c r="A11" t="s">
        <v>70</v>
      </c>
      <c r="B11" s="9">
        <v>8105360</v>
      </c>
      <c r="C11" s="9">
        <v>578608</v>
      </c>
      <c r="D11" s="9">
        <f t="shared" si="0"/>
        <v>8683968</v>
      </c>
      <c r="E11" s="9">
        <v>3856830112</v>
      </c>
      <c r="F11" s="10">
        <f t="shared" si="1"/>
        <v>0.22515816740231881</v>
      </c>
    </row>
    <row r="12" spans="1:6" x14ac:dyDescent="0.25">
      <c r="A12" t="s">
        <v>71</v>
      </c>
      <c r="B12" s="9">
        <v>12474653</v>
      </c>
      <c r="C12" s="9">
        <v>844191</v>
      </c>
      <c r="D12" s="9">
        <f t="shared" si="0"/>
        <v>13318844</v>
      </c>
      <c r="E12" s="9">
        <v>4382079255</v>
      </c>
      <c r="F12" s="10">
        <f t="shared" si="1"/>
        <v>0.3039389117575419</v>
      </c>
    </row>
    <row r="13" spans="1:6" x14ac:dyDescent="0.25">
      <c r="A13" t="s">
        <v>72</v>
      </c>
      <c r="B13" s="9">
        <v>14765864</v>
      </c>
      <c r="C13" s="9">
        <v>481642</v>
      </c>
      <c r="D13" s="9">
        <f t="shared" si="0"/>
        <v>15247506</v>
      </c>
      <c r="E13" s="9">
        <v>5710049295</v>
      </c>
      <c r="F13" s="10">
        <f t="shared" si="1"/>
        <v>0.26702932343073582</v>
      </c>
    </row>
    <row r="14" spans="1:6" x14ac:dyDescent="0.25">
      <c r="A14" t="s">
        <v>26</v>
      </c>
      <c r="B14" s="9">
        <v>19214399</v>
      </c>
      <c r="C14" s="9">
        <v>1365390</v>
      </c>
      <c r="D14" s="9">
        <f t="shared" si="0"/>
        <v>20579789</v>
      </c>
      <c r="E14" s="9">
        <v>7925987622</v>
      </c>
      <c r="F14" s="10">
        <f t="shared" si="1"/>
        <v>0.25964952232422245</v>
      </c>
    </row>
    <row r="15" spans="1:6" x14ac:dyDescent="0.25">
      <c r="A15" t="s">
        <v>27</v>
      </c>
      <c r="B15" s="9">
        <v>20303605</v>
      </c>
      <c r="C15" s="9">
        <v>1081216</v>
      </c>
      <c r="D15" s="9">
        <f t="shared" si="0"/>
        <v>21384821</v>
      </c>
      <c r="E15" s="9">
        <v>7762650344</v>
      </c>
      <c r="F15" s="10">
        <f t="shared" si="1"/>
        <v>0.27548350179818432</v>
      </c>
    </row>
    <row r="16" spans="1:6" x14ac:dyDescent="0.25">
      <c r="A16" t="s">
        <v>28</v>
      </c>
      <c r="B16" s="9">
        <v>29315267</v>
      </c>
      <c r="C16" s="9">
        <v>221045</v>
      </c>
      <c r="D16" s="9">
        <f t="shared" si="0"/>
        <v>29536312</v>
      </c>
      <c r="E16" s="9">
        <v>8377129879</v>
      </c>
      <c r="F16" s="10">
        <f t="shared" si="1"/>
        <v>0.35258271540044245</v>
      </c>
    </row>
    <row r="17" spans="1:6" x14ac:dyDescent="0.25">
      <c r="A17" t="s">
        <v>29</v>
      </c>
      <c r="B17" s="9">
        <v>33166386</v>
      </c>
      <c r="C17" s="9">
        <v>2493442</v>
      </c>
      <c r="D17" s="9">
        <f t="shared" si="0"/>
        <v>35659828</v>
      </c>
      <c r="E17" s="9">
        <v>8377422545</v>
      </c>
      <c r="F17" s="10">
        <f t="shared" si="1"/>
        <v>0.42566586331834594</v>
      </c>
    </row>
    <row r="18" spans="1:6" x14ac:dyDescent="0.25">
      <c r="A18" t="s">
        <v>31</v>
      </c>
      <c r="B18" s="9">
        <v>36913343</v>
      </c>
      <c r="C18" s="9">
        <v>2429828</v>
      </c>
      <c r="D18" s="9">
        <f t="shared" si="0"/>
        <v>39343171</v>
      </c>
      <c r="E18" s="9">
        <v>10236991552</v>
      </c>
      <c r="F18" s="10">
        <f t="shared" si="1"/>
        <v>0.38432356615859009</v>
      </c>
    </row>
    <row r="19" spans="1:6" x14ac:dyDescent="0.25">
      <c r="A19" t="s">
        <v>32</v>
      </c>
      <c r="B19" s="9">
        <v>35040474</v>
      </c>
      <c r="C19" s="9">
        <v>4551253</v>
      </c>
      <c r="D19" s="9">
        <f t="shared" si="0"/>
        <v>39591727</v>
      </c>
      <c r="E19" s="9">
        <v>11929012418</v>
      </c>
      <c r="F19" s="10">
        <f t="shared" si="1"/>
        <v>0.33189442355059506</v>
      </c>
    </row>
    <row r="20" spans="1:6" x14ac:dyDescent="0.25">
      <c r="A20" t="s">
        <v>33</v>
      </c>
      <c r="B20" s="9">
        <v>46222249</v>
      </c>
      <c r="C20" s="9">
        <v>339436</v>
      </c>
      <c r="D20" s="9">
        <f t="shared" si="0"/>
        <v>46561685</v>
      </c>
      <c r="E20" s="9">
        <v>13431172359</v>
      </c>
      <c r="F20" s="10">
        <f t="shared" si="1"/>
        <v>0.34666880712613152</v>
      </c>
    </row>
    <row r="21" spans="1:6" x14ac:dyDescent="0.25">
      <c r="A21" t="s">
        <v>34</v>
      </c>
      <c r="B21" s="9">
        <v>59437938</v>
      </c>
      <c r="C21" s="9">
        <v>2824276</v>
      </c>
      <c r="D21" s="9">
        <f t="shared" si="0"/>
        <v>62262214</v>
      </c>
      <c r="E21" s="9">
        <v>17427904522</v>
      </c>
      <c r="F21" s="10">
        <f t="shared" si="1"/>
        <v>0.35725588191858471</v>
      </c>
    </row>
    <row r="22" spans="1:6" x14ac:dyDescent="0.25">
      <c r="A22" t="s">
        <v>35</v>
      </c>
      <c r="B22" s="9">
        <v>73664650</v>
      </c>
      <c r="C22" s="9">
        <v>7268984</v>
      </c>
      <c r="D22" s="9">
        <f t="shared" si="0"/>
        <v>80933634</v>
      </c>
      <c r="E22" s="9">
        <v>20886632296</v>
      </c>
      <c r="F22" s="10">
        <f t="shared" si="1"/>
        <v>0.38749010780210652</v>
      </c>
    </row>
    <row r="24" spans="1:6" x14ac:dyDescent="0.25">
      <c r="A24" s="48" t="s">
        <v>73</v>
      </c>
    </row>
    <row r="37" spans="1:6" ht="15.75" x14ac:dyDescent="0.25">
      <c r="A37" s="49" t="s">
        <v>144</v>
      </c>
    </row>
    <row r="40" spans="1:6" ht="60.75" customHeight="1" x14ac:dyDescent="0.25">
      <c r="A40" s="51" t="s">
        <v>20</v>
      </c>
      <c r="B40" s="51" t="s">
        <v>74</v>
      </c>
      <c r="C40" s="51" t="s">
        <v>75</v>
      </c>
      <c r="D40" s="51" t="s">
        <v>76</v>
      </c>
      <c r="E40" s="51" t="s">
        <v>77</v>
      </c>
      <c r="F40" s="52" t="s">
        <v>78</v>
      </c>
    </row>
    <row r="41" spans="1:6" x14ac:dyDescent="0.25">
      <c r="A41" t="s">
        <v>67</v>
      </c>
      <c r="B41" s="9">
        <v>56000</v>
      </c>
      <c r="C41" s="9">
        <v>6228890</v>
      </c>
      <c r="D41" s="9">
        <v>40137</v>
      </c>
      <c r="E41" s="9">
        <v>394280</v>
      </c>
      <c r="F41" s="9">
        <f>SUM(B41:E41)</f>
        <v>6719307</v>
      </c>
    </row>
    <row r="42" spans="1:6" x14ac:dyDescent="0.25">
      <c r="A42" t="s">
        <v>68</v>
      </c>
      <c r="B42" s="9">
        <v>1792789</v>
      </c>
      <c r="C42" s="9">
        <v>5122213</v>
      </c>
      <c r="D42" s="9"/>
      <c r="E42" s="9">
        <v>395698</v>
      </c>
      <c r="F42" s="9">
        <f t="shared" ref="F42:F55" si="2">SUM(B42:E42)</f>
        <v>7310700</v>
      </c>
    </row>
    <row r="43" spans="1:6" x14ac:dyDescent="0.25">
      <c r="A43" t="s">
        <v>69</v>
      </c>
      <c r="B43" s="9">
        <v>27575</v>
      </c>
      <c r="C43" s="9">
        <v>6139347</v>
      </c>
      <c r="D43" s="9">
        <v>1016509</v>
      </c>
      <c r="E43" s="9">
        <v>204786</v>
      </c>
      <c r="F43" s="9">
        <f t="shared" si="2"/>
        <v>7388217</v>
      </c>
    </row>
    <row r="44" spans="1:6" x14ac:dyDescent="0.25">
      <c r="A44" t="s">
        <v>70</v>
      </c>
      <c r="B44" s="9">
        <v>44919</v>
      </c>
      <c r="C44" s="9">
        <v>7859320</v>
      </c>
      <c r="D44" s="9"/>
      <c r="E44" s="9">
        <v>779729</v>
      </c>
      <c r="F44" s="9">
        <f t="shared" si="2"/>
        <v>8683968</v>
      </c>
    </row>
    <row r="45" spans="1:6" x14ac:dyDescent="0.25">
      <c r="A45" t="s">
        <v>71</v>
      </c>
      <c r="B45" s="9">
        <v>329294</v>
      </c>
      <c r="C45" s="9">
        <v>11483577</v>
      </c>
      <c r="D45" s="9">
        <v>334872</v>
      </c>
      <c r="E45" s="9">
        <v>1171101</v>
      </c>
      <c r="F45" s="9">
        <f t="shared" si="2"/>
        <v>13318844</v>
      </c>
    </row>
    <row r="46" spans="1:6" x14ac:dyDescent="0.25">
      <c r="A46" t="s">
        <v>72</v>
      </c>
      <c r="B46" s="9"/>
      <c r="C46" s="9">
        <v>13154343</v>
      </c>
      <c r="D46" s="9">
        <v>1449889</v>
      </c>
      <c r="E46" s="9">
        <v>643274</v>
      </c>
      <c r="F46" s="9">
        <f t="shared" si="2"/>
        <v>15247506</v>
      </c>
    </row>
    <row r="47" spans="1:6" x14ac:dyDescent="0.25">
      <c r="A47" t="s">
        <v>26</v>
      </c>
      <c r="B47" s="9">
        <v>43236</v>
      </c>
      <c r="C47" s="9">
        <v>15274535</v>
      </c>
      <c r="D47" s="9">
        <v>2843666</v>
      </c>
      <c r="E47" s="9">
        <v>2418352</v>
      </c>
      <c r="F47" s="9">
        <f t="shared" si="2"/>
        <v>20579789</v>
      </c>
    </row>
    <row r="48" spans="1:6" x14ac:dyDescent="0.25">
      <c r="A48" t="s">
        <v>27</v>
      </c>
      <c r="B48" s="9"/>
      <c r="C48" s="9">
        <v>18149885</v>
      </c>
      <c r="D48" s="9">
        <v>1536608</v>
      </c>
      <c r="E48" s="9">
        <v>1698328</v>
      </c>
      <c r="F48" s="9">
        <f t="shared" si="2"/>
        <v>21384821</v>
      </c>
    </row>
    <row r="49" spans="1:6" x14ac:dyDescent="0.25">
      <c r="A49" t="s">
        <v>28</v>
      </c>
      <c r="B49" s="9"/>
      <c r="C49" s="9">
        <v>27805056</v>
      </c>
      <c r="D49" s="9"/>
      <c r="E49" s="9">
        <v>1731256</v>
      </c>
      <c r="F49" s="9">
        <f t="shared" si="2"/>
        <v>29536312</v>
      </c>
    </row>
    <row r="50" spans="1:6" x14ac:dyDescent="0.25">
      <c r="A50" t="s">
        <v>29</v>
      </c>
      <c r="B50" s="9"/>
      <c r="C50" s="9">
        <v>30963384</v>
      </c>
      <c r="D50" s="9"/>
      <c r="E50" s="9">
        <v>4696444</v>
      </c>
      <c r="F50" s="9">
        <f t="shared" si="2"/>
        <v>35659828</v>
      </c>
    </row>
    <row r="51" spans="1:6" x14ac:dyDescent="0.25">
      <c r="A51" t="s">
        <v>31</v>
      </c>
      <c r="B51" s="9"/>
      <c r="C51" s="9">
        <v>36385201</v>
      </c>
      <c r="D51" s="9"/>
      <c r="E51" s="9">
        <v>2957970</v>
      </c>
      <c r="F51" s="9">
        <f t="shared" si="2"/>
        <v>39343171</v>
      </c>
    </row>
    <row r="52" spans="1:6" x14ac:dyDescent="0.25">
      <c r="A52" t="s">
        <v>32</v>
      </c>
      <c r="B52" s="9">
        <v>1500000</v>
      </c>
      <c r="C52" s="9">
        <v>32318647</v>
      </c>
      <c r="D52" s="9">
        <v>1517684</v>
      </c>
      <c r="E52" s="9">
        <v>4255396</v>
      </c>
      <c r="F52" s="9">
        <f t="shared" si="2"/>
        <v>39591727</v>
      </c>
    </row>
    <row r="53" spans="1:6" x14ac:dyDescent="0.25">
      <c r="A53" t="s">
        <v>33</v>
      </c>
      <c r="B53" s="9">
        <v>13570</v>
      </c>
      <c r="C53" s="9">
        <v>45232182</v>
      </c>
      <c r="D53" s="9"/>
      <c r="E53" s="9">
        <v>1315933</v>
      </c>
      <c r="F53" s="9">
        <f t="shared" si="2"/>
        <v>46561685</v>
      </c>
    </row>
    <row r="54" spans="1:6" x14ac:dyDescent="0.25">
      <c r="A54" t="s">
        <v>34</v>
      </c>
      <c r="B54" s="9"/>
      <c r="C54" s="9">
        <v>56875762</v>
      </c>
      <c r="D54" s="9"/>
      <c r="E54" s="9">
        <v>5386452</v>
      </c>
      <c r="F54" s="9">
        <f t="shared" si="2"/>
        <v>62262214</v>
      </c>
    </row>
    <row r="55" spans="1:6" x14ac:dyDescent="0.25">
      <c r="A55" t="s">
        <v>35</v>
      </c>
      <c r="B55" s="9">
        <v>471524</v>
      </c>
      <c r="C55" s="9">
        <v>61555807</v>
      </c>
      <c r="D55" s="9"/>
      <c r="E55" s="9">
        <v>18906303</v>
      </c>
      <c r="F55" s="9">
        <f t="shared" si="2"/>
        <v>80933634</v>
      </c>
    </row>
    <row r="56" spans="1:6" x14ac:dyDescent="0.25">
      <c r="B56" s="89"/>
      <c r="C56" s="89"/>
      <c r="D56" s="89"/>
      <c r="E56" s="89"/>
      <c r="F56" s="89"/>
    </row>
    <row r="57" spans="1:6" x14ac:dyDescent="0.25">
      <c r="A57" s="48" t="s">
        <v>73</v>
      </c>
    </row>
    <row r="75" spans="1:1" x14ac:dyDescent="0.25">
      <c r="A75" s="48" t="s">
        <v>73</v>
      </c>
    </row>
    <row r="87" spans="1:3" ht="15.75" x14ac:dyDescent="0.25">
      <c r="A87" s="54" t="s">
        <v>158</v>
      </c>
    </row>
    <row r="89" spans="1:3" x14ac:dyDescent="0.25">
      <c r="A89" s="58" t="s">
        <v>20</v>
      </c>
      <c r="B89" s="59" t="s">
        <v>161</v>
      </c>
      <c r="C89" s="59" t="s">
        <v>162</v>
      </c>
    </row>
    <row r="90" spans="1:3" x14ac:dyDescent="0.25">
      <c r="A90" s="55">
        <v>2004</v>
      </c>
      <c r="B90" s="56">
        <v>2612.3742509541248</v>
      </c>
      <c r="C90" s="57">
        <v>5961</v>
      </c>
    </row>
    <row r="91" spans="1:3" x14ac:dyDescent="0.25">
      <c r="A91" s="55">
        <v>2005</v>
      </c>
      <c r="B91" s="56">
        <v>3218.1575326790335</v>
      </c>
      <c r="C91" s="57">
        <v>7304</v>
      </c>
    </row>
    <row r="92" spans="1:3" x14ac:dyDescent="0.25">
      <c r="A92" s="55">
        <v>2006</v>
      </c>
      <c r="B92" s="56">
        <v>3474.1721732970227</v>
      </c>
      <c r="C92" s="57">
        <v>7906</v>
      </c>
    </row>
    <row r="93" spans="1:3" x14ac:dyDescent="0.25">
      <c r="A93" s="55">
        <v>2007</v>
      </c>
      <c r="B93" s="56">
        <v>4231.2803115396446</v>
      </c>
      <c r="C93" s="57">
        <v>9656</v>
      </c>
    </row>
    <row r="94" spans="1:3" x14ac:dyDescent="0.25">
      <c r="A94" s="55">
        <v>2008</v>
      </c>
      <c r="B94" s="56">
        <v>4919.8058986215665</v>
      </c>
      <c r="C94" s="57">
        <v>10931</v>
      </c>
    </row>
    <row r="95" spans="1:3" x14ac:dyDescent="0.25">
      <c r="A95" s="55">
        <v>2009</v>
      </c>
      <c r="B95" s="56">
        <v>4002.961766371262</v>
      </c>
      <c r="C95" s="57">
        <v>8980</v>
      </c>
    </row>
    <row r="96" spans="1:3" x14ac:dyDescent="0.25">
      <c r="A96" s="55">
        <v>2010</v>
      </c>
      <c r="B96" s="56">
        <v>4870.2580111029101</v>
      </c>
      <c r="C96" s="57">
        <v>10560</v>
      </c>
    </row>
    <row r="97" spans="1:3" x14ac:dyDescent="0.25">
      <c r="A97" s="55">
        <v>2011</v>
      </c>
      <c r="B97" s="56">
        <v>5162.6033886275</v>
      </c>
      <c r="C97" s="57">
        <v>11205</v>
      </c>
    </row>
    <row r="98" spans="1:3" x14ac:dyDescent="0.25">
      <c r="A98" s="55">
        <v>2012</v>
      </c>
      <c r="B98" s="56">
        <v>5296.1263314561265</v>
      </c>
      <c r="C98" s="57">
        <v>11588</v>
      </c>
    </row>
    <row r="99" spans="1:3" x14ac:dyDescent="0.25">
      <c r="A99" s="55">
        <v>2013</v>
      </c>
      <c r="B99" s="56">
        <v>6041.3227947735231</v>
      </c>
      <c r="C99" s="57">
        <v>12480</v>
      </c>
    </row>
    <row r="100" spans="1:3" x14ac:dyDescent="0.25">
      <c r="A100" s="55">
        <v>2014</v>
      </c>
      <c r="B100" s="56">
        <v>6195.6078025838933</v>
      </c>
      <c r="C100" s="57">
        <v>12112</v>
      </c>
    </row>
    <row r="101" spans="1:3" x14ac:dyDescent="0.25">
      <c r="A101" s="55">
        <v>2015</v>
      </c>
      <c r="B101" s="56">
        <v>5512.4470705951608</v>
      </c>
      <c r="C101" s="57">
        <v>11019</v>
      </c>
    </row>
    <row r="102" spans="1:3" x14ac:dyDescent="0.25">
      <c r="A102" s="55">
        <v>2016</v>
      </c>
      <c r="B102" s="56">
        <v>5391.1430481300031</v>
      </c>
      <c r="C102" s="57">
        <v>10883</v>
      </c>
    </row>
    <row r="103" spans="1:3" x14ac:dyDescent="0.25">
      <c r="A103" s="55">
        <v>2017</v>
      </c>
      <c r="B103" s="56">
        <v>5127.3760656202267</v>
      </c>
      <c r="C103" s="57">
        <v>10602</v>
      </c>
    </row>
    <row r="104" spans="1:3" x14ac:dyDescent="0.25">
      <c r="A104" s="55"/>
      <c r="B104" s="56"/>
      <c r="C104" s="57"/>
    </row>
    <row r="105" spans="1:3" x14ac:dyDescent="0.25">
      <c r="A105" s="55"/>
      <c r="B105" s="56"/>
      <c r="C105" s="57"/>
    </row>
    <row r="107" spans="1:3" x14ac:dyDescent="0.25">
      <c r="A107" s="48" t="s">
        <v>79</v>
      </c>
    </row>
  </sheetData>
  <mergeCells count="2">
    <mergeCell ref="B5:D5"/>
    <mergeCell ref="B6:C6"/>
  </mergeCells>
  <pageMargins left="0.7" right="0.7" top="0.75" bottom="0.75" header="0.3" footer="0.3"/>
  <pageSetup paperSize="9" scale="64" orientation="landscape" r:id="rId1"/>
  <rowBreaks count="2" manualBreakCount="2">
    <brk id="35" max="16383" man="1"/>
    <brk id="84"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38"/>
  <sheetViews>
    <sheetView zoomScaleNormal="100" workbookViewId="0">
      <selection activeCell="D1" sqref="D1"/>
    </sheetView>
  </sheetViews>
  <sheetFormatPr defaultRowHeight="15" x14ac:dyDescent="0.25"/>
  <sheetData>
    <row r="1" spans="1:3" ht="18" x14ac:dyDescent="0.25">
      <c r="A1" s="5" t="s">
        <v>3</v>
      </c>
    </row>
    <row r="3" spans="1:3" ht="15.75" x14ac:dyDescent="0.25">
      <c r="A3" s="49" t="s">
        <v>80</v>
      </c>
    </row>
    <row r="5" spans="1:3" x14ac:dyDescent="0.25">
      <c r="A5" s="53" t="s">
        <v>20</v>
      </c>
      <c r="B5" s="53" t="s">
        <v>81</v>
      </c>
      <c r="C5" s="53" t="s">
        <v>82</v>
      </c>
    </row>
    <row r="6" spans="1:3" x14ac:dyDescent="0.25">
      <c r="A6">
        <v>2009</v>
      </c>
      <c r="B6">
        <v>84</v>
      </c>
      <c r="C6">
        <v>6</v>
      </c>
    </row>
    <row r="7" spans="1:3" x14ac:dyDescent="0.25">
      <c r="A7">
        <v>2010</v>
      </c>
      <c r="B7">
        <v>96</v>
      </c>
      <c r="C7">
        <v>8</v>
      </c>
    </row>
    <row r="8" spans="1:3" x14ac:dyDescent="0.25">
      <c r="A8">
        <v>2011</v>
      </c>
      <c r="B8">
        <v>82</v>
      </c>
      <c r="C8">
        <v>11</v>
      </c>
    </row>
    <row r="9" spans="1:3" x14ac:dyDescent="0.25">
      <c r="A9">
        <v>2012</v>
      </c>
      <c r="B9">
        <v>72</v>
      </c>
      <c r="C9">
        <v>8</v>
      </c>
    </row>
    <row r="10" spans="1:3" x14ac:dyDescent="0.25">
      <c r="A10">
        <v>2013</v>
      </c>
      <c r="B10">
        <v>71</v>
      </c>
      <c r="C10">
        <v>11</v>
      </c>
    </row>
    <row r="11" spans="1:3" x14ac:dyDescent="0.25">
      <c r="A11">
        <v>2014</v>
      </c>
      <c r="B11">
        <v>71</v>
      </c>
      <c r="C11">
        <v>8</v>
      </c>
    </row>
    <row r="12" spans="1:3" x14ac:dyDescent="0.25">
      <c r="A12">
        <v>2015</v>
      </c>
      <c r="B12">
        <v>53</v>
      </c>
      <c r="C12">
        <v>12</v>
      </c>
    </row>
    <row r="13" spans="1:3" x14ac:dyDescent="0.25">
      <c r="A13">
        <v>2016</v>
      </c>
      <c r="B13">
        <v>51</v>
      </c>
      <c r="C13">
        <v>10</v>
      </c>
    </row>
    <row r="14" spans="1:3" x14ac:dyDescent="0.25">
      <c r="A14">
        <v>2017</v>
      </c>
      <c r="B14">
        <v>51</v>
      </c>
    </row>
    <row r="15" spans="1:3" x14ac:dyDescent="0.25">
      <c r="A15">
        <v>2018</v>
      </c>
      <c r="B15">
        <v>46</v>
      </c>
      <c r="C15">
        <v>9</v>
      </c>
    </row>
    <row r="17" spans="1:1" x14ac:dyDescent="0.25">
      <c r="A17" s="48" t="s">
        <v>83</v>
      </c>
    </row>
    <row r="35" spans="1:1" x14ac:dyDescent="0.25">
      <c r="A35" s="48" t="s">
        <v>83</v>
      </c>
    </row>
    <row r="38" spans="1:1" x14ac:dyDescent="0.25">
      <c r="A38" s="93"/>
    </row>
  </sheetData>
  <pageMargins left="0.7" right="0.7" top="0.75" bottom="0.75" header="0.3" footer="0.3"/>
  <pageSetup paperSize="9"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69"/>
  <sheetViews>
    <sheetView zoomScaleNormal="100" workbookViewId="0">
      <selection activeCell="D1" sqref="D1"/>
    </sheetView>
  </sheetViews>
  <sheetFormatPr defaultRowHeight="15" x14ac:dyDescent="0.25"/>
  <cols>
    <col min="2" max="2" width="13" customWidth="1"/>
    <col min="4" max="4" width="10.42578125" bestFit="1" customWidth="1"/>
    <col min="10" max="10" width="11.7109375" customWidth="1"/>
    <col min="11" max="11" width="10.140625" bestFit="1" customWidth="1"/>
  </cols>
  <sheetData>
    <row r="1" spans="1:8" ht="20.25" x14ac:dyDescent="0.3">
      <c r="A1" s="60" t="s">
        <v>84</v>
      </c>
    </row>
    <row r="3" spans="1:8" ht="18.75" x14ac:dyDescent="0.25">
      <c r="A3" s="49" t="s">
        <v>147</v>
      </c>
    </row>
    <row r="12" spans="1:8" x14ac:dyDescent="0.25">
      <c r="A12" s="62" t="s">
        <v>20</v>
      </c>
      <c r="B12" s="62" t="s">
        <v>85</v>
      </c>
      <c r="C12" s="62" t="s">
        <v>86</v>
      </c>
      <c r="D12" s="62" t="s">
        <v>87</v>
      </c>
      <c r="E12" s="62" t="s">
        <v>88</v>
      </c>
      <c r="F12" s="62" t="s">
        <v>89</v>
      </c>
      <c r="G12" s="62" t="s">
        <v>90</v>
      </c>
      <c r="H12" s="62" t="s">
        <v>78</v>
      </c>
    </row>
    <row r="13" spans="1:8" x14ac:dyDescent="0.25">
      <c r="A13" t="s">
        <v>67</v>
      </c>
      <c r="B13" s="9">
        <v>55</v>
      </c>
      <c r="C13" s="9"/>
      <c r="D13" s="9">
        <v>294</v>
      </c>
      <c r="E13" s="9">
        <v>504</v>
      </c>
      <c r="F13" s="9">
        <v>23325</v>
      </c>
      <c r="G13" s="9">
        <v>985</v>
      </c>
      <c r="H13" s="63">
        <f>SUM(B13:G13)</f>
        <v>25163</v>
      </c>
    </row>
    <row r="14" spans="1:8" x14ac:dyDescent="0.25">
      <c r="A14" t="s">
        <v>68</v>
      </c>
      <c r="B14" s="9">
        <v>2354</v>
      </c>
      <c r="C14" s="9">
        <v>268</v>
      </c>
      <c r="D14" s="9"/>
      <c r="E14" s="9"/>
      <c r="F14" s="9">
        <v>23102</v>
      </c>
      <c r="G14" s="9">
        <v>1711</v>
      </c>
      <c r="H14" s="63">
        <f t="shared" ref="H14:H22" si="0">SUM(B14:G14)</f>
        <v>27435</v>
      </c>
    </row>
    <row r="15" spans="1:8" x14ac:dyDescent="0.25">
      <c r="A15" t="s">
        <v>69</v>
      </c>
      <c r="B15" s="9">
        <v>584</v>
      </c>
      <c r="C15" s="9">
        <v>277</v>
      </c>
      <c r="D15" s="9"/>
      <c r="E15" s="9"/>
      <c r="F15" s="9">
        <v>25891</v>
      </c>
      <c r="G15" s="9">
        <v>978</v>
      </c>
      <c r="H15" s="63">
        <f t="shared" si="0"/>
        <v>27730</v>
      </c>
    </row>
    <row r="16" spans="1:8" x14ac:dyDescent="0.25">
      <c r="A16" t="s">
        <v>70</v>
      </c>
      <c r="B16" s="9">
        <v>526</v>
      </c>
      <c r="C16" s="9">
        <v>277</v>
      </c>
      <c r="D16" s="9"/>
      <c r="E16" s="9"/>
      <c r="F16" s="9">
        <v>25605</v>
      </c>
      <c r="G16" s="9">
        <v>1795</v>
      </c>
      <c r="H16" s="63">
        <f t="shared" si="0"/>
        <v>28203</v>
      </c>
    </row>
    <row r="17" spans="1:8" x14ac:dyDescent="0.25">
      <c r="A17" t="s">
        <v>72</v>
      </c>
      <c r="B17" s="9">
        <v>154</v>
      </c>
      <c r="C17" s="9">
        <v>549</v>
      </c>
      <c r="D17" s="9"/>
      <c r="E17" s="9"/>
      <c r="F17" s="9">
        <v>28368</v>
      </c>
      <c r="G17" s="9">
        <v>1743</v>
      </c>
      <c r="H17" s="63">
        <f t="shared" si="0"/>
        <v>30814</v>
      </c>
    </row>
    <row r="18" spans="1:8" x14ac:dyDescent="0.25">
      <c r="A18" t="s">
        <v>27</v>
      </c>
      <c r="B18" s="9">
        <v>2883</v>
      </c>
      <c r="C18" s="9">
        <v>473</v>
      </c>
      <c r="D18" s="9"/>
      <c r="E18" s="9"/>
      <c r="F18" s="9">
        <v>24446</v>
      </c>
      <c r="G18" s="9">
        <v>1247</v>
      </c>
      <c r="H18" s="63">
        <f t="shared" si="0"/>
        <v>29049</v>
      </c>
    </row>
    <row r="19" spans="1:8" x14ac:dyDescent="0.25">
      <c r="A19" t="s">
        <v>29</v>
      </c>
      <c r="B19" s="9">
        <v>4200</v>
      </c>
      <c r="C19" s="9">
        <v>472</v>
      </c>
      <c r="D19" s="9"/>
      <c r="E19" s="9"/>
      <c r="F19" s="9">
        <v>23071</v>
      </c>
      <c r="G19" s="9">
        <v>1545</v>
      </c>
      <c r="H19" s="63">
        <f t="shared" si="0"/>
        <v>29288</v>
      </c>
    </row>
    <row r="20" spans="1:8" x14ac:dyDescent="0.25">
      <c r="A20" t="s">
        <v>31</v>
      </c>
      <c r="B20" s="9">
        <v>709</v>
      </c>
      <c r="C20" s="9">
        <v>500</v>
      </c>
      <c r="D20" s="9"/>
      <c r="E20" s="9"/>
      <c r="F20" s="9">
        <v>23394</v>
      </c>
      <c r="G20" s="9">
        <v>1878</v>
      </c>
      <c r="H20" s="63">
        <f t="shared" si="0"/>
        <v>26481</v>
      </c>
    </row>
    <row r="21" spans="1:8" x14ac:dyDescent="0.25">
      <c r="A21" t="s">
        <v>33</v>
      </c>
      <c r="B21" s="9">
        <v>924</v>
      </c>
      <c r="C21" s="9">
        <v>445</v>
      </c>
      <c r="D21" s="9"/>
      <c r="E21" s="9"/>
      <c r="F21" s="9">
        <v>21565</v>
      </c>
      <c r="G21" s="9">
        <v>1705</v>
      </c>
      <c r="H21" s="63">
        <f t="shared" si="0"/>
        <v>24639</v>
      </c>
    </row>
    <row r="22" spans="1:8" x14ac:dyDescent="0.25">
      <c r="A22" t="s">
        <v>35</v>
      </c>
      <c r="B22" s="9"/>
      <c r="C22" s="9">
        <v>508</v>
      </c>
      <c r="D22" s="9"/>
      <c r="E22" s="9"/>
      <c r="F22" s="9">
        <v>23597</v>
      </c>
      <c r="G22" s="9">
        <v>3486</v>
      </c>
      <c r="H22" s="63">
        <f t="shared" si="0"/>
        <v>27591</v>
      </c>
    </row>
    <row r="23" spans="1:8" x14ac:dyDescent="0.25">
      <c r="A23" t="s">
        <v>159</v>
      </c>
      <c r="C23">
        <v>441</v>
      </c>
      <c r="F23" s="9">
        <v>27013</v>
      </c>
      <c r="G23" s="9">
        <v>1273</v>
      </c>
      <c r="H23" s="63">
        <f>SUM(C23:G23)</f>
        <v>28727</v>
      </c>
    </row>
    <row r="25" spans="1:8" x14ac:dyDescent="0.25">
      <c r="A25" s="48" t="s">
        <v>91</v>
      </c>
    </row>
    <row r="37" spans="1:3" ht="15.75" x14ac:dyDescent="0.25">
      <c r="A37" s="64" t="s">
        <v>157</v>
      </c>
    </row>
    <row r="39" spans="1:3" ht="44.25" customHeight="1" x14ac:dyDescent="0.25">
      <c r="B39" s="97" t="s">
        <v>92</v>
      </c>
      <c r="C39" s="97"/>
    </row>
    <row r="40" spans="1:3" x14ac:dyDescent="0.25">
      <c r="A40" s="61" t="s">
        <v>20</v>
      </c>
      <c r="B40" s="61" t="s">
        <v>50</v>
      </c>
      <c r="C40" s="65" t="s">
        <v>40</v>
      </c>
    </row>
    <row r="41" spans="1:3" x14ac:dyDescent="0.25">
      <c r="A41" s="108" t="s">
        <v>67</v>
      </c>
      <c r="B41" s="108">
        <v>179</v>
      </c>
      <c r="C41" s="108">
        <v>252</v>
      </c>
    </row>
    <row r="42" spans="1:3" x14ac:dyDescent="0.25">
      <c r="A42" s="108" t="s">
        <v>68</v>
      </c>
      <c r="B42" s="108">
        <v>186</v>
      </c>
      <c r="C42" s="108">
        <v>255</v>
      </c>
    </row>
    <row r="43" spans="1:3" x14ac:dyDescent="0.25">
      <c r="A43" s="108" t="s">
        <v>69</v>
      </c>
      <c r="B43" s="108">
        <v>187</v>
      </c>
      <c r="C43" s="108">
        <v>259</v>
      </c>
    </row>
    <row r="44" spans="1:3" x14ac:dyDescent="0.25">
      <c r="A44" s="108" t="s">
        <v>70</v>
      </c>
      <c r="B44" s="108">
        <v>190</v>
      </c>
      <c r="C44" s="108">
        <v>255</v>
      </c>
    </row>
    <row r="45" spans="1:3" x14ac:dyDescent="0.25">
      <c r="A45" s="108" t="s">
        <v>72</v>
      </c>
      <c r="B45" s="108">
        <v>224</v>
      </c>
      <c r="C45" s="108">
        <v>245</v>
      </c>
    </row>
    <row r="46" spans="1:3" x14ac:dyDescent="0.25">
      <c r="A46" s="108" t="s">
        <v>27</v>
      </c>
      <c r="B46" s="108">
        <v>213</v>
      </c>
      <c r="C46" s="108">
        <v>215</v>
      </c>
    </row>
    <row r="47" spans="1:3" x14ac:dyDescent="0.25">
      <c r="A47" s="108" t="s">
        <v>29</v>
      </c>
      <c r="B47" s="108">
        <v>207</v>
      </c>
      <c r="C47" s="108">
        <v>216</v>
      </c>
    </row>
    <row r="48" spans="1:3" x14ac:dyDescent="0.25">
      <c r="A48" s="108" t="s">
        <v>31</v>
      </c>
      <c r="B48" s="108">
        <v>179</v>
      </c>
      <c r="C48" s="108">
        <v>216</v>
      </c>
    </row>
    <row r="49" spans="1:3" x14ac:dyDescent="0.25">
      <c r="A49" s="108" t="s">
        <v>33</v>
      </c>
      <c r="B49" s="108">
        <v>163</v>
      </c>
      <c r="C49" s="108">
        <v>203</v>
      </c>
    </row>
    <row r="50" spans="1:3" x14ac:dyDescent="0.25">
      <c r="A50" s="108" t="s">
        <v>35</v>
      </c>
      <c r="B50" s="108">
        <v>174</v>
      </c>
      <c r="C50" s="108">
        <v>217</v>
      </c>
    </row>
    <row r="51" spans="1:3" x14ac:dyDescent="0.25">
      <c r="A51" s="108" t="s">
        <v>159</v>
      </c>
      <c r="B51" s="108">
        <v>175</v>
      </c>
      <c r="C51" s="108">
        <v>224</v>
      </c>
    </row>
    <row r="52" spans="1:3" x14ac:dyDescent="0.25">
      <c r="A52" s="108"/>
      <c r="B52" s="108"/>
      <c r="C52" s="108"/>
    </row>
    <row r="53" spans="1:3" x14ac:dyDescent="0.25">
      <c r="A53" s="48" t="s">
        <v>91</v>
      </c>
    </row>
    <row r="69" spans="1:11" ht="18.75" x14ac:dyDescent="0.25">
      <c r="A69" s="49" t="s">
        <v>148</v>
      </c>
    </row>
    <row r="78" spans="1:11" ht="36.75" x14ac:dyDescent="0.25">
      <c r="A78" s="66" t="s">
        <v>20</v>
      </c>
      <c r="B78" s="66" t="s">
        <v>100</v>
      </c>
      <c r="C78" s="66" t="s">
        <v>93</v>
      </c>
      <c r="D78" s="66" t="s">
        <v>94</v>
      </c>
      <c r="E78" s="66" t="s">
        <v>95</v>
      </c>
      <c r="F78" s="66" t="s">
        <v>101</v>
      </c>
      <c r="G78" s="66" t="s">
        <v>96</v>
      </c>
      <c r="H78" s="66" t="s">
        <v>97</v>
      </c>
      <c r="I78" s="66" t="s">
        <v>98</v>
      </c>
      <c r="J78" s="66" t="s">
        <v>99</v>
      </c>
      <c r="K78" s="66" t="s">
        <v>78</v>
      </c>
    </row>
    <row r="79" spans="1:11" x14ac:dyDescent="0.25">
      <c r="A79" t="s">
        <v>70</v>
      </c>
      <c r="B79" s="9">
        <v>8748</v>
      </c>
      <c r="C79" s="9">
        <v>67155</v>
      </c>
      <c r="D79" s="9">
        <v>8494348</v>
      </c>
      <c r="E79" s="9">
        <v>140265</v>
      </c>
      <c r="F79" s="9">
        <v>13000</v>
      </c>
      <c r="G79" s="9">
        <v>630215</v>
      </c>
      <c r="H79" s="9">
        <v>75703</v>
      </c>
      <c r="I79" s="9">
        <v>105000</v>
      </c>
      <c r="J79" s="9">
        <v>713795</v>
      </c>
      <c r="K79" s="9">
        <v>10248229</v>
      </c>
    </row>
    <row r="80" spans="1:11" x14ac:dyDescent="0.25">
      <c r="A80" t="s">
        <v>72</v>
      </c>
      <c r="B80" s="9">
        <v>166315</v>
      </c>
      <c r="C80" s="9">
        <v>320364</v>
      </c>
      <c r="D80" s="9">
        <v>15568088</v>
      </c>
      <c r="E80" s="9">
        <v>397042</v>
      </c>
      <c r="F80" s="9">
        <v>131400</v>
      </c>
      <c r="G80" s="9">
        <v>1043386</v>
      </c>
      <c r="H80" s="9">
        <v>86171</v>
      </c>
      <c r="I80" s="9">
        <v>223164</v>
      </c>
      <c r="J80" s="9">
        <v>671780</v>
      </c>
      <c r="K80" s="9">
        <v>18607710</v>
      </c>
    </row>
    <row r="81" spans="1:11" x14ac:dyDescent="0.25">
      <c r="A81" t="s">
        <v>27</v>
      </c>
      <c r="B81" s="9">
        <v>21295</v>
      </c>
      <c r="C81" s="9">
        <v>130051</v>
      </c>
      <c r="D81" s="9">
        <v>14179357</v>
      </c>
      <c r="E81" s="9">
        <v>493949</v>
      </c>
      <c r="F81" s="9">
        <v>7138</v>
      </c>
      <c r="G81" s="9">
        <v>152406</v>
      </c>
      <c r="H81" s="9">
        <v>585933</v>
      </c>
      <c r="I81" s="9">
        <v>134673</v>
      </c>
      <c r="J81" s="9">
        <v>859636</v>
      </c>
      <c r="K81" s="9">
        <v>16564438</v>
      </c>
    </row>
    <row r="82" spans="1:11" x14ac:dyDescent="0.25">
      <c r="A82" t="s">
        <v>29</v>
      </c>
      <c r="B82" s="9">
        <v>20365</v>
      </c>
      <c r="C82" s="9">
        <v>58740</v>
      </c>
      <c r="D82" s="9">
        <v>14838666</v>
      </c>
      <c r="E82" s="9">
        <v>448212</v>
      </c>
      <c r="F82" s="9">
        <v>6500</v>
      </c>
      <c r="G82" s="9">
        <v>872368</v>
      </c>
      <c r="H82" s="9">
        <v>241412</v>
      </c>
      <c r="I82" s="9">
        <v>77765</v>
      </c>
      <c r="J82" s="9">
        <v>895421</v>
      </c>
      <c r="K82" s="9">
        <v>17459449</v>
      </c>
    </row>
    <row r="83" spans="1:11" x14ac:dyDescent="0.25">
      <c r="A83" t="s">
        <v>31</v>
      </c>
      <c r="B83" s="9">
        <v>69900</v>
      </c>
      <c r="C83" s="9">
        <v>161813</v>
      </c>
      <c r="D83" s="9">
        <v>17389624</v>
      </c>
      <c r="E83" s="9">
        <v>1109894</v>
      </c>
      <c r="F83" s="9">
        <v>8000</v>
      </c>
      <c r="G83" s="9">
        <v>541513</v>
      </c>
      <c r="H83" s="9">
        <v>524159</v>
      </c>
      <c r="I83" s="9">
        <v>18745</v>
      </c>
      <c r="J83" s="9">
        <v>1176419</v>
      </c>
      <c r="K83" s="9">
        <v>21000067</v>
      </c>
    </row>
    <row r="84" spans="1:11" x14ac:dyDescent="0.25">
      <c r="A84" t="s">
        <v>33</v>
      </c>
      <c r="B84" s="9">
        <v>77100</v>
      </c>
      <c r="C84" s="9">
        <v>130230</v>
      </c>
      <c r="D84" s="9">
        <v>17446525</v>
      </c>
      <c r="E84" s="9">
        <v>1083160</v>
      </c>
      <c r="F84" s="9">
        <v>31700</v>
      </c>
      <c r="G84" s="9">
        <v>528706</v>
      </c>
      <c r="H84" s="9">
        <v>555829</v>
      </c>
      <c r="I84" s="9">
        <v>40374</v>
      </c>
      <c r="J84" s="9">
        <v>880598</v>
      </c>
      <c r="K84" s="9">
        <v>20774222</v>
      </c>
    </row>
    <row r="85" spans="1:11" x14ac:dyDescent="0.25">
      <c r="A85" t="s">
        <v>35</v>
      </c>
      <c r="B85" s="9">
        <v>83950</v>
      </c>
      <c r="C85" s="9">
        <v>155815</v>
      </c>
      <c r="D85" s="9">
        <v>18886741</v>
      </c>
      <c r="E85" s="9">
        <v>781261</v>
      </c>
      <c r="F85" s="9">
        <v>32700</v>
      </c>
      <c r="G85" s="9">
        <v>541032</v>
      </c>
      <c r="H85" s="9">
        <v>555185</v>
      </c>
      <c r="I85" s="9">
        <v>25850</v>
      </c>
      <c r="J85" s="9">
        <v>996650</v>
      </c>
      <c r="K85" s="9">
        <v>22059184</v>
      </c>
    </row>
    <row r="86" spans="1:11" x14ac:dyDescent="0.25">
      <c r="A86" t="s">
        <v>159</v>
      </c>
      <c r="K86" s="9">
        <v>22614744</v>
      </c>
    </row>
    <row r="88" spans="1:11" x14ac:dyDescent="0.25">
      <c r="A88" s="48" t="s">
        <v>91</v>
      </c>
    </row>
    <row r="116" spans="1:3" ht="15.75" x14ac:dyDescent="0.25">
      <c r="A116" s="49" t="s">
        <v>170</v>
      </c>
    </row>
    <row r="117" spans="1:3" ht="15.75" x14ac:dyDescent="0.25">
      <c r="A117" s="49"/>
    </row>
    <row r="119" spans="1:3" x14ac:dyDescent="0.25">
      <c r="A119" s="67" t="s">
        <v>20</v>
      </c>
      <c r="B119" s="67" t="s">
        <v>102</v>
      </c>
      <c r="C119" s="67" t="s">
        <v>103</v>
      </c>
    </row>
    <row r="120" spans="1:3" x14ac:dyDescent="0.25">
      <c r="A120" s="109" t="s">
        <v>67</v>
      </c>
      <c r="B120" s="109">
        <v>94</v>
      </c>
      <c r="C120" s="109">
        <v>95</v>
      </c>
    </row>
    <row r="121" spans="1:3" x14ac:dyDescent="0.25">
      <c r="A121" s="109" t="s">
        <v>68</v>
      </c>
      <c r="B121" s="109">
        <v>99</v>
      </c>
      <c r="C121" s="109">
        <v>97</v>
      </c>
    </row>
    <row r="122" spans="1:3" x14ac:dyDescent="0.25">
      <c r="A122" s="109" t="s">
        <v>69</v>
      </c>
      <c r="B122" s="109">
        <v>99</v>
      </c>
      <c r="C122" s="109">
        <v>97</v>
      </c>
    </row>
    <row r="123" spans="1:3" x14ac:dyDescent="0.25">
      <c r="A123" s="109" t="s">
        <v>70</v>
      </c>
      <c r="B123" s="109">
        <v>99</v>
      </c>
      <c r="C123" s="109">
        <v>99</v>
      </c>
    </row>
    <row r="124" spans="1:3" x14ac:dyDescent="0.25">
      <c r="A124" s="109" t="s">
        <v>72</v>
      </c>
      <c r="B124" s="109">
        <v>100</v>
      </c>
      <c r="C124" s="109">
        <v>98</v>
      </c>
    </row>
    <row r="125" spans="1:3" x14ac:dyDescent="0.25">
      <c r="A125" s="109" t="s">
        <v>27</v>
      </c>
      <c r="B125" s="109">
        <v>99</v>
      </c>
      <c r="C125" s="109">
        <v>99</v>
      </c>
    </row>
    <row r="126" spans="1:3" x14ac:dyDescent="0.25">
      <c r="A126" s="109" t="s">
        <v>29</v>
      </c>
      <c r="B126" s="109">
        <v>99</v>
      </c>
      <c r="C126" s="109">
        <v>99</v>
      </c>
    </row>
    <row r="127" spans="1:3" x14ac:dyDescent="0.25">
      <c r="A127" s="109" t="s">
        <v>31</v>
      </c>
      <c r="B127" s="109">
        <v>99</v>
      </c>
      <c r="C127" s="109">
        <v>98</v>
      </c>
    </row>
    <row r="128" spans="1:3" x14ac:dyDescent="0.25">
      <c r="A128" s="109" t="s">
        <v>33</v>
      </c>
      <c r="B128" s="109">
        <v>99</v>
      </c>
      <c r="C128" s="109">
        <v>97</v>
      </c>
    </row>
    <row r="129" spans="1:3" x14ac:dyDescent="0.25">
      <c r="A129" s="109" t="s">
        <v>35</v>
      </c>
      <c r="B129" s="109">
        <v>100</v>
      </c>
      <c r="C129" s="109">
        <v>98</v>
      </c>
    </row>
    <row r="130" spans="1:3" x14ac:dyDescent="0.25">
      <c r="A130" s="109" t="s">
        <v>159</v>
      </c>
      <c r="B130" s="109">
        <v>99</v>
      </c>
      <c r="C130" s="109">
        <v>99</v>
      </c>
    </row>
    <row r="131" spans="1:3" x14ac:dyDescent="0.25">
      <c r="A131" s="109"/>
      <c r="B131" s="109"/>
      <c r="C131" s="109"/>
    </row>
    <row r="132" spans="1:3" x14ac:dyDescent="0.25">
      <c r="A132" s="48" t="s">
        <v>91</v>
      </c>
    </row>
    <row r="152" spans="1:3" ht="15.75" x14ac:dyDescent="0.25">
      <c r="A152" s="49" t="s">
        <v>171</v>
      </c>
    </row>
    <row r="156" spans="1:3" x14ac:dyDescent="0.25">
      <c r="A156" s="68" t="s">
        <v>20</v>
      </c>
      <c r="B156" s="68" t="s">
        <v>102</v>
      </c>
      <c r="C156" s="68" t="s">
        <v>103</v>
      </c>
    </row>
    <row r="157" spans="1:3" x14ac:dyDescent="0.25">
      <c r="A157" s="110" t="s">
        <v>67</v>
      </c>
      <c r="B157" s="110"/>
      <c r="C157" s="110">
        <v>35</v>
      </c>
    </row>
    <row r="158" spans="1:3" x14ac:dyDescent="0.25">
      <c r="A158" s="110" t="s">
        <v>68</v>
      </c>
      <c r="B158" s="110"/>
      <c r="C158" s="110">
        <v>36</v>
      </c>
    </row>
    <row r="159" spans="1:3" x14ac:dyDescent="0.25">
      <c r="A159" s="110" t="s">
        <v>69</v>
      </c>
      <c r="B159" s="110"/>
      <c r="C159" s="110">
        <v>39</v>
      </c>
    </row>
    <row r="160" spans="1:3" x14ac:dyDescent="0.25">
      <c r="A160" s="110" t="s">
        <v>70</v>
      </c>
      <c r="B160" s="110"/>
      <c r="C160" s="110">
        <v>42</v>
      </c>
    </row>
    <row r="161" spans="1:3" x14ac:dyDescent="0.25">
      <c r="A161" s="110" t="s">
        <v>72</v>
      </c>
      <c r="B161" s="110"/>
      <c r="C161" s="110">
        <v>49</v>
      </c>
    </row>
    <row r="162" spans="1:3" x14ac:dyDescent="0.25">
      <c r="A162" s="110" t="s">
        <v>27</v>
      </c>
      <c r="B162" s="110"/>
      <c r="C162" s="110">
        <v>50</v>
      </c>
    </row>
    <row r="163" spans="1:3" x14ac:dyDescent="0.25">
      <c r="A163" s="110" t="s">
        <v>29</v>
      </c>
      <c r="B163" s="110"/>
      <c r="C163" s="110">
        <v>54</v>
      </c>
    </row>
    <row r="164" spans="1:3" x14ac:dyDescent="0.25">
      <c r="A164" s="110" t="s">
        <v>31</v>
      </c>
      <c r="B164" s="110">
        <v>0</v>
      </c>
      <c r="C164" s="110">
        <v>56</v>
      </c>
    </row>
    <row r="165" spans="1:3" x14ac:dyDescent="0.25">
      <c r="A165" s="110" t="s">
        <v>33</v>
      </c>
      <c r="B165" s="110">
        <v>1</v>
      </c>
      <c r="C165" s="110">
        <v>58</v>
      </c>
    </row>
    <row r="166" spans="1:3" x14ac:dyDescent="0.25">
      <c r="A166" s="110" t="s">
        <v>35</v>
      </c>
      <c r="B166" s="110">
        <v>1</v>
      </c>
      <c r="C166" s="110">
        <v>59</v>
      </c>
    </row>
    <row r="167" spans="1:3" x14ac:dyDescent="0.25">
      <c r="A167" s="110" t="s">
        <v>159</v>
      </c>
      <c r="B167" s="110">
        <v>17</v>
      </c>
      <c r="C167" s="110">
        <v>60</v>
      </c>
    </row>
    <row r="168" spans="1:3" x14ac:dyDescent="0.25">
      <c r="A168" s="110"/>
      <c r="B168" s="110"/>
      <c r="C168" s="110"/>
    </row>
    <row r="169" spans="1:3" x14ac:dyDescent="0.25">
      <c r="A169" s="48" t="s">
        <v>91</v>
      </c>
    </row>
  </sheetData>
  <mergeCells count="1">
    <mergeCell ref="B39:C39"/>
  </mergeCells>
  <pageMargins left="0.7" right="0.7" top="0.75" bottom="0.75" header="0.3" footer="0.3"/>
  <pageSetup paperSize="9" scale="67" orientation="landscape" r:id="rId1"/>
  <rowBreaks count="4" manualBreakCount="4">
    <brk id="35" max="15" man="1"/>
    <brk id="65" max="15" man="1"/>
    <brk id="113" max="15" man="1"/>
    <brk id="149"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53"/>
  <sheetViews>
    <sheetView zoomScaleNormal="100" workbookViewId="0">
      <selection activeCell="E1" sqref="E1"/>
    </sheetView>
  </sheetViews>
  <sheetFormatPr defaultRowHeight="15" x14ac:dyDescent="0.25"/>
  <cols>
    <col min="2" max="3" width="10.7109375" customWidth="1"/>
  </cols>
  <sheetData>
    <row r="1" spans="1:4" ht="20.25" x14ac:dyDescent="0.3">
      <c r="A1" s="69" t="s">
        <v>104</v>
      </c>
    </row>
    <row r="2" spans="1:4" ht="12" customHeight="1" x14ac:dyDescent="0.3">
      <c r="A2" s="69"/>
    </row>
    <row r="3" spans="1:4" ht="18.75" x14ac:dyDescent="0.25">
      <c r="A3" s="49" t="s">
        <v>105</v>
      </c>
    </row>
    <row r="6" spans="1:4" x14ac:dyDescent="0.25">
      <c r="A6" s="68" t="s">
        <v>20</v>
      </c>
      <c r="B6" s="68" t="s">
        <v>106</v>
      </c>
      <c r="C6" s="68" t="s">
        <v>107</v>
      </c>
      <c r="D6" s="70" t="s">
        <v>78</v>
      </c>
    </row>
    <row r="7" spans="1:4" x14ac:dyDescent="0.25">
      <c r="A7" s="71" t="s">
        <v>67</v>
      </c>
      <c r="B7" s="72">
        <v>1359</v>
      </c>
      <c r="C7" s="72">
        <v>13591</v>
      </c>
      <c r="D7" s="72">
        <f>SUM(B7:C7)</f>
        <v>14950</v>
      </c>
    </row>
    <row r="8" spans="1:4" x14ac:dyDescent="0.25">
      <c r="A8" s="71" t="s">
        <v>68</v>
      </c>
      <c r="B8" s="72">
        <v>1286</v>
      </c>
      <c r="C8" s="72">
        <v>14681</v>
      </c>
      <c r="D8" s="72">
        <f t="shared" ref="D8:D17" si="0">SUM(B8:C8)</f>
        <v>15967</v>
      </c>
    </row>
    <row r="9" spans="1:4" x14ac:dyDescent="0.25">
      <c r="A9" s="71" t="s">
        <v>69</v>
      </c>
      <c r="B9" s="72">
        <v>1266</v>
      </c>
      <c r="C9" s="72">
        <v>14974</v>
      </c>
      <c r="D9" s="72">
        <f t="shared" si="0"/>
        <v>16240</v>
      </c>
    </row>
    <row r="10" spans="1:4" x14ac:dyDescent="0.25">
      <c r="A10" s="71" t="s">
        <v>70</v>
      </c>
      <c r="B10" s="72">
        <v>162</v>
      </c>
      <c r="C10" s="72">
        <v>16515</v>
      </c>
      <c r="D10" s="72">
        <f t="shared" si="0"/>
        <v>16677</v>
      </c>
    </row>
    <row r="11" spans="1:4" x14ac:dyDescent="0.25">
      <c r="A11" s="71" t="s">
        <v>72</v>
      </c>
      <c r="B11" s="72">
        <v>3374</v>
      </c>
      <c r="C11" s="72">
        <v>15674</v>
      </c>
      <c r="D11" s="72">
        <f t="shared" si="0"/>
        <v>19048</v>
      </c>
    </row>
    <row r="12" spans="1:4" x14ac:dyDescent="0.25">
      <c r="A12" s="71" t="s">
        <v>27</v>
      </c>
      <c r="B12" s="72">
        <v>17</v>
      </c>
      <c r="C12" s="72">
        <v>13600</v>
      </c>
      <c r="D12" s="72">
        <f t="shared" si="0"/>
        <v>13617</v>
      </c>
    </row>
    <row r="13" spans="1:4" x14ac:dyDescent="0.25">
      <c r="A13" s="71" t="s">
        <v>29</v>
      </c>
      <c r="B13" s="72">
        <v>145</v>
      </c>
      <c r="C13" s="72">
        <v>15303</v>
      </c>
      <c r="D13" s="72">
        <f t="shared" si="0"/>
        <v>15448</v>
      </c>
    </row>
    <row r="14" spans="1:4" x14ac:dyDescent="0.25">
      <c r="A14" s="71" t="s">
        <v>31</v>
      </c>
      <c r="B14" s="72"/>
      <c r="C14" s="72">
        <v>15076</v>
      </c>
      <c r="D14" s="72">
        <f t="shared" si="0"/>
        <v>15076</v>
      </c>
    </row>
    <row r="15" spans="1:4" x14ac:dyDescent="0.25">
      <c r="A15" s="71" t="s">
        <v>33</v>
      </c>
      <c r="B15" s="72"/>
      <c r="C15" s="72">
        <v>15092</v>
      </c>
      <c r="D15" s="72">
        <f t="shared" si="0"/>
        <v>15092</v>
      </c>
    </row>
    <row r="16" spans="1:4" x14ac:dyDescent="0.25">
      <c r="A16" s="71" t="s">
        <v>35</v>
      </c>
      <c r="B16" s="72">
        <v>10076</v>
      </c>
      <c r="C16" s="72">
        <v>5774</v>
      </c>
      <c r="D16" s="72">
        <f t="shared" si="0"/>
        <v>15850</v>
      </c>
    </row>
    <row r="17" spans="1:4" x14ac:dyDescent="0.25">
      <c r="A17" t="s">
        <v>159</v>
      </c>
      <c r="B17" s="72">
        <v>11312</v>
      </c>
      <c r="C17" s="72">
        <v>5645</v>
      </c>
      <c r="D17" s="72">
        <f t="shared" si="0"/>
        <v>16957</v>
      </c>
    </row>
    <row r="19" spans="1:4" x14ac:dyDescent="0.25">
      <c r="A19" s="48" t="s">
        <v>108</v>
      </c>
    </row>
    <row r="20" spans="1:4" x14ac:dyDescent="0.25">
      <c r="A20" s="111" t="s">
        <v>172</v>
      </c>
    </row>
    <row r="29" spans="1:4" ht="18.75" x14ac:dyDescent="0.25">
      <c r="A29" s="49" t="s">
        <v>109</v>
      </c>
    </row>
    <row r="30" spans="1:4" ht="15.75" x14ac:dyDescent="0.25">
      <c r="A30" s="49"/>
    </row>
    <row r="31" spans="1:4" ht="15.75" x14ac:dyDescent="0.25">
      <c r="A31" s="49"/>
    </row>
    <row r="32" spans="1:4" ht="15.75" x14ac:dyDescent="0.25">
      <c r="A32" s="49"/>
    </row>
    <row r="33" spans="1:7" ht="15.75" x14ac:dyDescent="0.25">
      <c r="A33" s="49"/>
    </row>
    <row r="34" spans="1:7" ht="15.75" x14ac:dyDescent="0.25">
      <c r="A34" s="49"/>
    </row>
    <row r="35" spans="1:7" ht="15.75" x14ac:dyDescent="0.25">
      <c r="A35" s="49"/>
    </row>
    <row r="36" spans="1:7" ht="15.75" x14ac:dyDescent="0.25">
      <c r="A36" s="49"/>
    </row>
    <row r="40" spans="1:7" ht="48.75" x14ac:dyDescent="0.25">
      <c r="A40" s="73" t="s">
        <v>20</v>
      </c>
      <c r="B40" s="74" t="s">
        <v>110</v>
      </c>
      <c r="C40" s="74" t="s">
        <v>111</v>
      </c>
      <c r="D40" s="74" t="s">
        <v>112</v>
      </c>
      <c r="E40" s="74" t="s">
        <v>173</v>
      </c>
      <c r="F40" s="74" t="s">
        <v>113</v>
      </c>
      <c r="G40" s="74" t="s">
        <v>78</v>
      </c>
    </row>
    <row r="41" spans="1:7" x14ac:dyDescent="0.25">
      <c r="A41" s="114" t="s">
        <v>67</v>
      </c>
      <c r="B41" s="112">
        <v>1359</v>
      </c>
      <c r="C41" s="112">
        <v>0</v>
      </c>
      <c r="D41" s="112">
        <v>0</v>
      </c>
      <c r="E41" s="112"/>
      <c r="F41" s="112">
        <v>0</v>
      </c>
      <c r="G41" s="9">
        <f>SUM(B41:F41)</f>
        <v>1359</v>
      </c>
    </row>
    <row r="42" spans="1:7" x14ac:dyDescent="0.25">
      <c r="A42" s="114" t="s">
        <v>68</v>
      </c>
      <c r="B42" s="112">
        <v>1286</v>
      </c>
      <c r="C42" s="112">
        <v>0</v>
      </c>
      <c r="D42" s="112">
        <v>0</v>
      </c>
      <c r="E42" s="112"/>
      <c r="F42" s="112">
        <v>0</v>
      </c>
      <c r="G42" s="9">
        <f t="shared" ref="G42:G51" si="1">SUM(B42:F42)</f>
        <v>1286</v>
      </c>
    </row>
    <row r="43" spans="1:7" x14ac:dyDescent="0.25">
      <c r="A43" s="114" t="s">
        <v>69</v>
      </c>
      <c r="B43" s="112">
        <v>1266</v>
      </c>
      <c r="C43" s="112">
        <v>0</v>
      </c>
      <c r="D43" s="112">
        <v>0</v>
      </c>
      <c r="E43" s="112"/>
      <c r="F43" s="112">
        <v>0</v>
      </c>
      <c r="G43" s="9">
        <f t="shared" si="1"/>
        <v>1266</v>
      </c>
    </row>
    <row r="44" spans="1:7" x14ac:dyDescent="0.25">
      <c r="A44" s="114" t="s">
        <v>70</v>
      </c>
      <c r="B44" s="112">
        <v>162</v>
      </c>
      <c r="C44" s="112">
        <v>0</v>
      </c>
      <c r="D44" s="112">
        <v>0</v>
      </c>
      <c r="E44" s="112"/>
      <c r="F44" s="112">
        <v>0</v>
      </c>
      <c r="G44" s="9">
        <f t="shared" si="1"/>
        <v>162</v>
      </c>
    </row>
    <row r="45" spans="1:7" x14ac:dyDescent="0.25">
      <c r="A45" s="114" t="s">
        <v>72</v>
      </c>
      <c r="B45" s="112">
        <v>3374</v>
      </c>
      <c r="C45" s="112">
        <v>0</v>
      </c>
      <c r="D45" s="112">
        <v>0</v>
      </c>
      <c r="E45" s="112"/>
      <c r="F45" s="112">
        <v>0</v>
      </c>
      <c r="G45" s="9">
        <f t="shared" si="1"/>
        <v>3374</v>
      </c>
    </row>
    <row r="46" spans="1:7" x14ac:dyDescent="0.25">
      <c r="A46" s="114" t="s">
        <v>27</v>
      </c>
      <c r="B46" s="112">
        <v>17</v>
      </c>
      <c r="C46" s="112">
        <v>0</v>
      </c>
      <c r="D46" s="112">
        <v>0</v>
      </c>
      <c r="E46" s="112"/>
      <c r="F46" s="112">
        <v>0</v>
      </c>
      <c r="G46" s="9">
        <f t="shared" si="1"/>
        <v>17</v>
      </c>
    </row>
    <row r="47" spans="1:7" x14ac:dyDescent="0.25">
      <c r="A47" s="114" t="s">
        <v>29</v>
      </c>
      <c r="B47" s="112">
        <v>145</v>
      </c>
      <c r="C47" s="112">
        <v>0</v>
      </c>
      <c r="D47" s="112">
        <v>0</v>
      </c>
      <c r="E47" s="112"/>
      <c r="F47" s="112">
        <v>0</v>
      </c>
      <c r="G47" s="9">
        <f t="shared" si="1"/>
        <v>145</v>
      </c>
    </row>
    <row r="48" spans="1:7" x14ac:dyDescent="0.25">
      <c r="A48" s="114" t="s">
        <v>31</v>
      </c>
      <c r="B48" s="112">
        <v>0</v>
      </c>
      <c r="C48" s="112">
        <v>0</v>
      </c>
      <c r="D48" s="112">
        <v>0</v>
      </c>
      <c r="E48" s="112"/>
      <c r="F48" s="112">
        <v>0</v>
      </c>
      <c r="G48" s="9">
        <f t="shared" si="1"/>
        <v>0</v>
      </c>
    </row>
    <row r="49" spans="1:7" x14ac:dyDescent="0.25">
      <c r="A49" s="114" t="s">
        <v>33</v>
      </c>
      <c r="B49" s="112">
        <v>0</v>
      </c>
      <c r="C49" s="112">
        <v>0</v>
      </c>
      <c r="D49" s="112">
        <v>0</v>
      </c>
      <c r="E49" s="112"/>
      <c r="F49" s="112">
        <v>0</v>
      </c>
      <c r="G49" s="9">
        <f t="shared" si="1"/>
        <v>0</v>
      </c>
    </row>
    <row r="50" spans="1:7" x14ac:dyDescent="0.25">
      <c r="A50" s="114" t="s">
        <v>35</v>
      </c>
      <c r="B50" s="112">
        <v>1314</v>
      </c>
      <c r="C50" s="112">
        <v>127</v>
      </c>
      <c r="D50" s="112">
        <v>0</v>
      </c>
      <c r="E50" s="112"/>
      <c r="F50" s="112">
        <v>8635</v>
      </c>
      <c r="G50" s="9">
        <f t="shared" si="1"/>
        <v>10076</v>
      </c>
    </row>
    <row r="51" spans="1:7" x14ac:dyDescent="0.25">
      <c r="A51" s="115" t="s">
        <v>159</v>
      </c>
      <c r="B51" s="112">
        <v>1478</v>
      </c>
      <c r="C51" s="112">
        <v>143</v>
      </c>
      <c r="D51" s="112"/>
      <c r="E51" s="112">
        <v>0</v>
      </c>
      <c r="F51" s="112">
        <v>9691</v>
      </c>
      <c r="G51" s="9">
        <f t="shared" si="1"/>
        <v>11312</v>
      </c>
    </row>
    <row r="52" spans="1:7" x14ac:dyDescent="0.25">
      <c r="A52" s="115"/>
      <c r="B52" s="113"/>
      <c r="C52" s="113"/>
      <c r="D52" s="113"/>
      <c r="E52" s="113"/>
      <c r="F52" s="113"/>
      <c r="G52" s="113"/>
    </row>
    <row r="53" spans="1:7" x14ac:dyDescent="0.25">
      <c r="A53" s="48" t="s">
        <v>108</v>
      </c>
    </row>
    <row r="58" spans="1:7" x14ac:dyDescent="0.25">
      <c r="A58" s="75"/>
    </row>
    <row r="66" spans="1:3" ht="15.75" x14ac:dyDescent="0.25">
      <c r="A66" s="49" t="s">
        <v>8</v>
      </c>
    </row>
    <row r="70" spans="1:3" x14ac:dyDescent="0.25">
      <c r="A70" s="67" t="s">
        <v>20</v>
      </c>
      <c r="B70" s="67" t="s">
        <v>50</v>
      </c>
      <c r="C70" s="67" t="s">
        <v>114</v>
      </c>
    </row>
    <row r="71" spans="1:3" x14ac:dyDescent="0.25">
      <c r="A71" s="117" t="s">
        <v>67</v>
      </c>
      <c r="B71" s="117">
        <v>130</v>
      </c>
      <c r="C71" s="117">
        <v>147</v>
      </c>
    </row>
    <row r="72" spans="1:3" x14ac:dyDescent="0.25">
      <c r="A72" s="117" t="s">
        <v>68</v>
      </c>
      <c r="B72" s="117">
        <v>129</v>
      </c>
      <c r="C72" s="117">
        <v>154</v>
      </c>
    </row>
    <row r="73" spans="1:3" x14ac:dyDescent="0.25">
      <c r="A73" s="117" t="s">
        <v>69</v>
      </c>
      <c r="B73" s="117">
        <v>130</v>
      </c>
      <c r="C73" s="117">
        <v>173</v>
      </c>
    </row>
    <row r="74" spans="1:3" x14ac:dyDescent="0.25">
      <c r="A74" s="117" t="s">
        <v>70</v>
      </c>
      <c r="B74" s="117">
        <v>127</v>
      </c>
      <c r="C74" s="117">
        <v>174</v>
      </c>
    </row>
    <row r="75" spans="1:3" x14ac:dyDescent="0.25">
      <c r="A75" s="117" t="s">
        <v>72</v>
      </c>
      <c r="B75" s="117">
        <v>155</v>
      </c>
      <c r="C75" s="117">
        <v>181</v>
      </c>
    </row>
    <row r="76" spans="1:3" x14ac:dyDescent="0.25">
      <c r="A76" s="117" t="s">
        <v>27</v>
      </c>
      <c r="B76" s="117">
        <v>108</v>
      </c>
      <c r="C76" s="117">
        <v>173</v>
      </c>
    </row>
    <row r="77" spans="1:3" x14ac:dyDescent="0.25">
      <c r="A77" s="117" t="s">
        <v>29</v>
      </c>
      <c r="B77" s="117">
        <v>120</v>
      </c>
      <c r="C77" s="117">
        <v>182</v>
      </c>
    </row>
    <row r="78" spans="1:3" x14ac:dyDescent="0.25">
      <c r="A78" s="117" t="s">
        <v>31</v>
      </c>
      <c r="B78" s="117">
        <v>107</v>
      </c>
      <c r="C78" s="117">
        <v>190</v>
      </c>
    </row>
    <row r="79" spans="1:3" x14ac:dyDescent="0.25">
      <c r="A79" s="117" t="s">
        <v>33</v>
      </c>
      <c r="B79" s="117">
        <v>104</v>
      </c>
      <c r="C79" s="117">
        <v>181</v>
      </c>
    </row>
    <row r="80" spans="1:3" x14ac:dyDescent="0.25">
      <c r="A80" s="117" t="s">
        <v>35</v>
      </c>
      <c r="B80" s="117">
        <v>104</v>
      </c>
      <c r="C80" s="117">
        <v>183</v>
      </c>
    </row>
    <row r="81" spans="1:3" x14ac:dyDescent="0.25">
      <c r="A81" s="117" t="s">
        <v>159</v>
      </c>
      <c r="B81" s="117">
        <v>105</v>
      </c>
      <c r="C81" s="117">
        <v>188</v>
      </c>
    </row>
    <row r="83" spans="1:3" x14ac:dyDescent="0.25">
      <c r="A83" s="48" t="s">
        <v>108</v>
      </c>
    </row>
    <row r="101" spans="1:3" ht="15.75" x14ac:dyDescent="0.25">
      <c r="A101" s="49" t="s">
        <v>174</v>
      </c>
    </row>
    <row r="105" spans="1:3" x14ac:dyDescent="0.25">
      <c r="A105" s="68" t="s">
        <v>20</v>
      </c>
      <c r="B105" s="68" t="s">
        <v>102</v>
      </c>
      <c r="C105" s="68" t="s">
        <v>103</v>
      </c>
    </row>
    <row r="106" spans="1:3" x14ac:dyDescent="0.25">
      <c r="A106" s="118" t="s">
        <v>67</v>
      </c>
      <c r="B106" s="118">
        <v>6</v>
      </c>
      <c r="C106" s="118">
        <v>34.6</v>
      </c>
    </row>
    <row r="107" spans="1:3" x14ac:dyDescent="0.25">
      <c r="A107" s="118" t="s">
        <v>68</v>
      </c>
      <c r="B107" s="118">
        <v>5.7</v>
      </c>
      <c r="C107" s="118">
        <v>35.5</v>
      </c>
    </row>
    <row r="108" spans="1:3" x14ac:dyDescent="0.25">
      <c r="A108" s="118" t="s">
        <v>69</v>
      </c>
      <c r="B108" s="118">
        <v>5.7</v>
      </c>
      <c r="C108" s="118">
        <v>37.6</v>
      </c>
    </row>
    <row r="109" spans="1:3" x14ac:dyDescent="0.25">
      <c r="A109" s="118" t="s">
        <v>70</v>
      </c>
      <c r="B109" s="118">
        <v>5.7</v>
      </c>
      <c r="C109" s="118">
        <v>45.2</v>
      </c>
    </row>
    <row r="110" spans="1:3" x14ac:dyDescent="0.25">
      <c r="A110" s="118" t="s">
        <v>72</v>
      </c>
      <c r="B110" s="118">
        <v>16.8</v>
      </c>
      <c r="C110" s="118">
        <v>50.6</v>
      </c>
    </row>
    <row r="111" spans="1:3" x14ac:dyDescent="0.25">
      <c r="A111" s="118" t="s">
        <v>27</v>
      </c>
      <c r="B111" s="118">
        <v>0.1</v>
      </c>
      <c r="C111" s="118">
        <v>55.5</v>
      </c>
    </row>
    <row r="112" spans="1:3" x14ac:dyDescent="0.25">
      <c r="A112" s="118" t="s">
        <v>29</v>
      </c>
      <c r="B112" s="118">
        <v>0.5</v>
      </c>
      <c r="C112" s="118">
        <v>61.7</v>
      </c>
    </row>
    <row r="113" spans="1:3" x14ac:dyDescent="0.25">
      <c r="A113" s="118" t="s">
        <v>31</v>
      </c>
      <c r="B113" s="118"/>
      <c r="C113" s="118">
        <v>68.3</v>
      </c>
    </row>
    <row r="114" spans="1:3" x14ac:dyDescent="0.25">
      <c r="A114" s="118" t="s">
        <v>33</v>
      </c>
      <c r="B114" s="118"/>
      <c r="C114" s="118">
        <v>68.099999999999994</v>
      </c>
    </row>
    <row r="115" spans="1:3" x14ac:dyDescent="0.25">
      <c r="A115" s="118" t="s">
        <v>35</v>
      </c>
      <c r="B115" s="118">
        <v>60.8</v>
      </c>
      <c r="C115" s="118">
        <v>74.8</v>
      </c>
    </row>
    <row r="116" spans="1:3" x14ac:dyDescent="0.25">
      <c r="A116" s="118" t="s">
        <v>159</v>
      </c>
      <c r="B116" s="118">
        <v>60.3</v>
      </c>
      <c r="C116" s="118">
        <v>79</v>
      </c>
    </row>
    <row r="117" spans="1:3" x14ac:dyDescent="0.25">
      <c r="A117" s="118"/>
      <c r="B117" s="118"/>
      <c r="C117" s="118"/>
    </row>
    <row r="118" spans="1:3" x14ac:dyDescent="0.25">
      <c r="A118" s="48" t="s">
        <v>91</v>
      </c>
    </row>
    <row r="136" spans="1:3" ht="15.75" x14ac:dyDescent="0.25">
      <c r="A136" s="49" t="s">
        <v>175</v>
      </c>
    </row>
    <row r="140" spans="1:3" x14ac:dyDescent="0.25">
      <c r="A140" s="76" t="s">
        <v>20</v>
      </c>
      <c r="B140" s="68" t="s">
        <v>102</v>
      </c>
      <c r="C140" s="68" t="s">
        <v>103</v>
      </c>
    </row>
    <row r="141" spans="1:3" x14ac:dyDescent="0.25">
      <c r="A141" s="119" t="s">
        <v>67</v>
      </c>
      <c r="B141" s="119">
        <v>77</v>
      </c>
      <c r="C141" s="119">
        <v>81</v>
      </c>
    </row>
    <row r="142" spans="1:3" x14ac:dyDescent="0.25">
      <c r="A142" s="119" t="s">
        <v>68</v>
      </c>
      <c r="B142" s="119">
        <v>82</v>
      </c>
      <c r="C142" s="119">
        <v>83</v>
      </c>
    </row>
    <row r="143" spans="1:3" x14ac:dyDescent="0.25">
      <c r="A143" s="119" t="s">
        <v>69</v>
      </c>
      <c r="B143" s="119">
        <v>84</v>
      </c>
      <c r="C143" s="119">
        <v>85</v>
      </c>
    </row>
    <row r="144" spans="1:3" x14ac:dyDescent="0.25">
      <c r="A144" s="119" t="s">
        <v>70</v>
      </c>
      <c r="B144" s="119">
        <v>88</v>
      </c>
      <c r="C144" s="119">
        <v>86</v>
      </c>
    </row>
    <row r="145" spans="1:3" x14ac:dyDescent="0.25">
      <c r="A145" s="119" t="s">
        <v>72</v>
      </c>
      <c r="B145" s="119">
        <v>89</v>
      </c>
      <c r="C145" s="119">
        <v>87</v>
      </c>
    </row>
    <row r="146" spans="1:3" x14ac:dyDescent="0.25">
      <c r="A146" s="119" t="s">
        <v>27</v>
      </c>
      <c r="B146" s="119">
        <v>91</v>
      </c>
      <c r="C146" s="119">
        <v>88</v>
      </c>
    </row>
    <row r="147" spans="1:3" x14ac:dyDescent="0.25">
      <c r="A147" s="119" t="s">
        <v>29</v>
      </c>
      <c r="B147" s="119">
        <v>90</v>
      </c>
      <c r="C147" s="119">
        <v>88</v>
      </c>
    </row>
    <row r="148" spans="1:3" x14ac:dyDescent="0.25">
      <c r="A148" s="119" t="s">
        <v>31</v>
      </c>
      <c r="B148" s="119">
        <v>95</v>
      </c>
      <c r="C148" s="119">
        <v>92</v>
      </c>
    </row>
    <row r="149" spans="1:3" x14ac:dyDescent="0.25">
      <c r="A149" s="119" t="s">
        <v>33</v>
      </c>
      <c r="B149" s="119">
        <v>95</v>
      </c>
      <c r="C149" s="119">
        <v>90</v>
      </c>
    </row>
    <row r="150" spans="1:3" x14ac:dyDescent="0.25">
      <c r="A150" s="119" t="s">
        <v>35</v>
      </c>
      <c r="B150" s="119">
        <v>96</v>
      </c>
      <c r="C150" s="119">
        <v>90</v>
      </c>
    </row>
    <row r="151" spans="1:3" x14ac:dyDescent="0.25">
      <c r="A151" s="119" t="s">
        <v>159</v>
      </c>
      <c r="B151" s="119">
        <v>97</v>
      </c>
      <c r="C151" s="119">
        <v>91</v>
      </c>
    </row>
    <row r="153" spans="1:3" x14ac:dyDescent="0.25">
      <c r="A153" s="48" t="s">
        <v>91</v>
      </c>
    </row>
  </sheetData>
  <pageMargins left="0.7" right="0.7" top="0.75" bottom="0.75" header="0.3" footer="0.3"/>
  <pageSetup paperSize="9" scale="86" orientation="landscape" r:id="rId1"/>
  <rowBreaks count="4" manualBreakCount="4">
    <brk id="27" max="16383" man="1"/>
    <brk id="63" max="16383" man="1"/>
    <brk id="98" max="16383" man="1"/>
    <brk id="1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04"/>
  <sheetViews>
    <sheetView zoomScaleNormal="100" workbookViewId="0">
      <selection activeCell="E1" sqref="E1"/>
    </sheetView>
  </sheetViews>
  <sheetFormatPr defaultRowHeight="15" x14ac:dyDescent="0.25"/>
  <cols>
    <col min="2" max="2" width="12.5703125" customWidth="1"/>
    <col min="3" max="3" width="11.28515625" customWidth="1"/>
    <col min="4" max="4" width="10.5703125" customWidth="1"/>
  </cols>
  <sheetData>
    <row r="1" spans="1:9" ht="20.25" x14ac:dyDescent="0.3">
      <c r="A1" s="69" t="s">
        <v>9</v>
      </c>
    </row>
    <row r="3" spans="1:9" ht="15.75" x14ac:dyDescent="0.25">
      <c r="A3" s="49" t="s">
        <v>10</v>
      </c>
    </row>
    <row r="13" spans="1:9" ht="54.75" customHeight="1" x14ac:dyDescent="0.25">
      <c r="A13" s="67" t="s">
        <v>20</v>
      </c>
      <c r="B13" s="51" t="s">
        <v>115</v>
      </c>
      <c r="C13" s="51" t="s">
        <v>116</v>
      </c>
      <c r="D13" s="51" t="s">
        <v>117</v>
      </c>
      <c r="E13" s="51" t="s">
        <v>118</v>
      </c>
      <c r="F13" s="51" t="s">
        <v>176</v>
      </c>
      <c r="G13" s="51" t="s">
        <v>119</v>
      </c>
      <c r="H13" s="51" t="s">
        <v>177</v>
      </c>
      <c r="I13" s="116" t="s">
        <v>78</v>
      </c>
    </row>
    <row r="14" spans="1:9" x14ac:dyDescent="0.25">
      <c r="A14" s="71" t="s">
        <v>67</v>
      </c>
      <c r="B14" s="72">
        <v>16752</v>
      </c>
      <c r="C14" s="72">
        <v>944</v>
      </c>
      <c r="D14" s="72">
        <v>132470</v>
      </c>
      <c r="E14" s="72">
        <v>913</v>
      </c>
      <c r="F14" s="72"/>
      <c r="G14" s="72"/>
      <c r="H14" s="72"/>
      <c r="I14" s="9">
        <f>SUM(B14:H14)</f>
        <v>151079</v>
      </c>
    </row>
    <row r="15" spans="1:9" x14ac:dyDescent="0.25">
      <c r="A15" s="71" t="s">
        <v>68</v>
      </c>
      <c r="B15" s="72"/>
      <c r="C15" s="72">
        <v>1917</v>
      </c>
      <c r="D15" s="72">
        <v>161653</v>
      </c>
      <c r="E15" s="72"/>
      <c r="F15" s="72"/>
      <c r="G15" s="72"/>
      <c r="H15" s="72"/>
      <c r="I15" s="9">
        <f t="shared" ref="I15:I24" si="0">SUM(B15:H15)</f>
        <v>163570</v>
      </c>
    </row>
    <row r="16" spans="1:9" x14ac:dyDescent="0.25">
      <c r="A16" s="71" t="s">
        <v>69</v>
      </c>
      <c r="B16" s="72"/>
      <c r="C16" s="72">
        <v>2039</v>
      </c>
      <c r="D16" s="72">
        <v>52911</v>
      </c>
      <c r="E16" s="72">
        <v>102226</v>
      </c>
      <c r="F16" s="72"/>
      <c r="G16" s="72">
        <v>3650</v>
      </c>
      <c r="H16" s="72">
        <v>5753</v>
      </c>
      <c r="I16" s="9">
        <f t="shared" si="0"/>
        <v>166579</v>
      </c>
    </row>
    <row r="17" spans="1:9" x14ac:dyDescent="0.25">
      <c r="A17" s="71" t="s">
        <v>70</v>
      </c>
      <c r="B17" s="72"/>
      <c r="C17" s="72"/>
      <c r="D17" s="72">
        <v>153058</v>
      </c>
      <c r="E17" s="72">
        <v>9899</v>
      </c>
      <c r="F17" s="72"/>
      <c r="G17" s="72"/>
      <c r="H17" s="72">
        <v>3761</v>
      </c>
      <c r="I17" s="9">
        <f t="shared" si="0"/>
        <v>166718</v>
      </c>
    </row>
    <row r="18" spans="1:9" x14ac:dyDescent="0.25">
      <c r="A18" s="71" t="s">
        <v>72</v>
      </c>
      <c r="B18" s="72"/>
      <c r="C18" s="72">
        <v>1365</v>
      </c>
      <c r="D18" s="72">
        <v>161221</v>
      </c>
      <c r="E18" s="72">
        <v>5601</v>
      </c>
      <c r="F18" s="72"/>
      <c r="G18" s="72">
        <v>655</v>
      </c>
      <c r="H18" s="72">
        <v>1976</v>
      </c>
      <c r="I18" s="9">
        <f t="shared" si="0"/>
        <v>170818</v>
      </c>
    </row>
    <row r="19" spans="1:9" x14ac:dyDescent="0.25">
      <c r="A19" s="71" t="s">
        <v>27</v>
      </c>
      <c r="B19" s="72">
        <v>88067</v>
      </c>
      <c r="C19" s="72">
        <v>1098</v>
      </c>
      <c r="D19" s="72">
        <v>62859</v>
      </c>
      <c r="E19" s="72"/>
      <c r="F19" s="72"/>
      <c r="G19" s="72"/>
      <c r="H19" s="72"/>
      <c r="I19" s="9">
        <f t="shared" si="0"/>
        <v>152024</v>
      </c>
    </row>
    <row r="20" spans="1:9" x14ac:dyDescent="0.25">
      <c r="A20" s="71" t="s">
        <v>29</v>
      </c>
      <c r="B20" s="72">
        <v>5108</v>
      </c>
      <c r="C20" s="72">
        <v>1295</v>
      </c>
      <c r="D20" s="72">
        <v>127557</v>
      </c>
      <c r="E20" s="72"/>
      <c r="F20" s="72"/>
      <c r="G20" s="72"/>
      <c r="H20" s="72"/>
      <c r="I20" s="9">
        <f t="shared" si="0"/>
        <v>133960</v>
      </c>
    </row>
    <row r="21" spans="1:9" x14ac:dyDescent="0.25">
      <c r="A21" s="71" t="s">
        <v>31</v>
      </c>
      <c r="B21" s="72">
        <v>3812</v>
      </c>
      <c r="C21" s="72">
        <v>1404</v>
      </c>
      <c r="D21" s="72">
        <v>139836</v>
      </c>
      <c r="E21" s="72"/>
      <c r="F21" s="72"/>
      <c r="G21" s="72"/>
      <c r="H21" s="72"/>
      <c r="I21" s="9">
        <f t="shared" si="0"/>
        <v>145052</v>
      </c>
    </row>
    <row r="22" spans="1:9" x14ac:dyDescent="0.25">
      <c r="A22" s="71" t="s">
        <v>33</v>
      </c>
      <c r="B22" s="72"/>
      <c r="C22" s="72"/>
      <c r="D22" s="72">
        <v>150412</v>
      </c>
      <c r="E22" s="72"/>
      <c r="F22" s="72"/>
      <c r="G22" s="72"/>
      <c r="H22" s="72"/>
      <c r="I22" s="9">
        <f t="shared" si="0"/>
        <v>150412</v>
      </c>
    </row>
    <row r="23" spans="1:9" x14ac:dyDescent="0.25">
      <c r="A23" s="92" t="s">
        <v>35</v>
      </c>
      <c r="B23" s="72"/>
      <c r="C23" s="72"/>
      <c r="D23" s="72">
        <v>162060</v>
      </c>
      <c r="E23" s="72"/>
      <c r="F23" s="72"/>
      <c r="G23" s="72"/>
      <c r="H23" s="72"/>
      <c r="I23" s="9">
        <f t="shared" si="0"/>
        <v>162060</v>
      </c>
    </row>
    <row r="24" spans="1:9" x14ac:dyDescent="0.25">
      <c r="A24" t="s">
        <v>159</v>
      </c>
      <c r="B24">
        <v>45</v>
      </c>
      <c r="C24">
        <v>546</v>
      </c>
      <c r="D24">
        <v>164763</v>
      </c>
      <c r="E24">
        <v>75</v>
      </c>
      <c r="F24">
        <v>1864</v>
      </c>
      <c r="I24" s="9">
        <f t="shared" si="0"/>
        <v>167293</v>
      </c>
    </row>
    <row r="25" spans="1:9" x14ac:dyDescent="0.25">
      <c r="I25" s="9"/>
    </row>
    <row r="26" spans="1:9" x14ac:dyDescent="0.25">
      <c r="A26" s="70" t="s">
        <v>120</v>
      </c>
    </row>
    <row r="27" spans="1:9" x14ac:dyDescent="0.25">
      <c r="A27" s="70" t="s">
        <v>154</v>
      </c>
    </row>
    <row r="57" spans="1:3" ht="15.75" x14ac:dyDescent="0.25">
      <c r="A57" s="49" t="s">
        <v>11</v>
      </c>
    </row>
    <row r="59" spans="1:3" ht="36.75" customHeight="1" x14ac:dyDescent="0.25">
      <c r="B59" s="98" t="s">
        <v>121</v>
      </c>
      <c r="C59" s="98"/>
    </row>
    <row r="60" spans="1:3" x14ac:dyDescent="0.25">
      <c r="A60" s="52" t="s">
        <v>20</v>
      </c>
      <c r="B60" s="52" t="s">
        <v>50</v>
      </c>
      <c r="C60" s="52" t="s">
        <v>40</v>
      </c>
    </row>
    <row r="61" spans="1:3" x14ac:dyDescent="0.25">
      <c r="A61" s="120" t="s">
        <v>67</v>
      </c>
      <c r="B61" s="120">
        <v>1.1100000000000001</v>
      </c>
      <c r="C61" s="120">
        <v>1.35</v>
      </c>
    </row>
    <row r="62" spans="1:3" x14ac:dyDescent="0.25">
      <c r="A62" s="120" t="s">
        <v>68</v>
      </c>
      <c r="B62" s="120">
        <v>1.1499999999999999</v>
      </c>
      <c r="C62" s="120">
        <v>1.34</v>
      </c>
    </row>
    <row r="63" spans="1:3" x14ac:dyDescent="0.25">
      <c r="A63" s="120" t="s">
        <v>69</v>
      </c>
      <c r="B63" s="120">
        <v>1.1599999999999999</v>
      </c>
      <c r="C63" s="120">
        <v>1.38</v>
      </c>
    </row>
    <row r="64" spans="1:3" x14ac:dyDescent="0.25">
      <c r="A64" s="120" t="s">
        <v>70</v>
      </c>
      <c r="B64" s="120">
        <v>1.1599999999999999</v>
      </c>
      <c r="C64" s="120">
        <v>1.31</v>
      </c>
    </row>
    <row r="65" spans="1:3" x14ac:dyDescent="0.25">
      <c r="A65" s="120" t="s">
        <v>72</v>
      </c>
      <c r="B65" s="120">
        <v>1.3</v>
      </c>
      <c r="C65" s="120">
        <v>1.21</v>
      </c>
    </row>
    <row r="66" spans="1:3" x14ac:dyDescent="0.25">
      <c r="A66" s="120" t="s">
        <v>27</v>
      </c>
      <c r="B66" s="120">
        <v>1.1299999999999999</v>
      </c>
      <c r="C66" s="120">
        <v>1.1499999999999999</v>
      </c>
    </row>
    <row r="67" spans="1:3" x14ac:dyDescent="0.25">
      <c r="A67" s="120" t="s">
        <v>29</v>
      </c>
      <c r="B67" s="120">
        <v>0.96</v>
      </c>
      <c r="C67" s="120">
        <v>1.1399999999999999</v>
      </c>
    </row>
    <row r="68" spans="1:3" x14ac:dyDescent="0.25">
      <c r="A68" s="120" t="s">
        <v>31</v>
      </c>
      <c r="B68" s="120">
        <v>0.99</v>
      </c>
      <c r="C68" s="120">
        <v>1.1200000000000001</v>
      </c>
    </row>
    <row r="69" spans="1:3" x14ac:dyDescent="0.25">
      <c r="A69" s="120" t="s">
        <v>33</v>
      </c>
      <c r="B69" s="120">
        <v>1.05</v>
      </c>
      <c r="C69" s="120">
        <v>1.08</v>
      </c>
    </row>
    <row r="70" spans="1:3" x14ac:dyDescent="0.25">
      <c r="A70" s="120" t="s">
        <v>35</v>
      </c>
      <c r="B70" s="120">
        <v>1.04</v>
      </c>
      <c r="C70" s="120">
        <v>1.17</v>
      </c>
    </row>
    <row r="71" spans="1:3" x14ac:dyDescent="0.25">
      <c r="A71" s="120" t="s">
        <v>159</v>
      </c>
      <c r="B71" s="120">
        <v>1.02</v>
      </c>
      <c r="C71" s="120">
        <v>1.1599999999999999</v>
      </c>
    </row>
    <row r="76" spans="1:3" x14ac:dyDescent="0.25">
      <c r="A76" s="70" t="s">
        <v>120</v>
      </c>
    </row>
    <row r="85" spans="1:3" ht="15.75" x14ac:dyDescent="0.25">
      <c r="A85" s="49" t="s">
        <v>178</v>
      </c>
    </row>
    <row r="87" spans="1:3" x14ac:dyDescent="0.25">
      <c r="A87" s="68" t="s">
        <v>20</v>
      </c>
      <c r="B87" s="68" t="s">
        <v>102</v>
      </c>
      <c r="C87" s="68" t="s">
        <v>103</v>
      </c>
    </row>
    <row r="88" spans="1:3" x14ac:dyDescent="0.25">
      <c r="A88" s="121" t="s">
        <v>67</v>
      </c>
      <c r="B88" s="121">
        <v>91</v>
      </c>
      <c r="C88" s="121">
        <v>95</v>
      </c>
    </row>
    <row r="89" spans="1:3" x14ac:dyDescent="0.25">
      <c r="A89" s="121" t="s">
        <v>68</v>
      </c>
      <c r="B89" s="121">
        <v>95</v>
      </c>
      <c r="C89" s="121">
        <v>97</v>
      </c>
    </row>
    <row r="90" spans="1:3" x14ac:dyDescent="0.25">
      <c r="A90" s="121" t="s">
        <v>69</v>
      </c>
      <c r="B90" s="121">
        <v>96</v>
      </c>
      <c r="C90" s="121">
        <v>97</v>
      </c>
    </row>
    <row r="91" spans="1:3" x14ac:dyDescent="0.25">
      <c r="A91" s="121" t="s">
        <v>70</v>
      </c>
      <c r="B91" s="121">
        <v>96</v>
      </c>
      <c r="C91" s="121">
        <v>97</v>
      </c>
    </row>
    <row r="92" spans="1:3" x14ac:dyDescent="0.25">
      <c r="A92" s="121" t="s">
        <v>72</v>
      </c>
      <c r="B92" s="121">
        <v>95</v>
      </c>
      <c r="C92" s="121">
        <v>98</v>
      </c>
    </row>
    <row r="93" spans="1:3" x14ac:dyDescent="0.25">
      <c r="A93" s="121" t="s">
        <v>27</v>
      </c>
      <c r="B93" s="121">
        <v>98</v>
      </c>
      <c r="C93" s="121">
        <v>99</v>
      </c>
    </row>
    <row r="94" spans="1:3" x14ac:dyDescent="0.25">
      <c r="A94" s="121" t="s">
        <v>29</v>
      </c>
      <c r="B94" s="121">
        <v>98</v>
      </c>
      <c r="C94" s="121">
        <v>99</v>
      </c>
    </row>
    <row r="95" spans="1:3" x14ac:dyDescent="0.25">
      <c r="A95" s="121" t="s">
        <v>31</v>
      </c>
      <c r="B95" s="121">
        <v>98</v>
      </c>
      <c r="C95" s="121">
        <v>99</v>
      </c>
    </row>
    <row r="96" spans="1:3" x14ac:dyDescent="0.25">
      <c r="A96" s="121" t="s">
        <v>33</v>
      </c>
      <c r="B96" s="121">
        <v>95</v>
      </c>
      <c r="C96" s="121">
        <v>98</v>
      </c>
    </row>
    <row r="97" spans="1:3" x14ac:dyDescent="0.25">
      <c r="A97" s="121" t="s">
        <v>35</v>
      </c>
      <c r="B97" s="121">
        <v>98</v>
      </c>
      <c r="C97" s="121">
        <v>99</v>
      </c>
    </row>
    <row r="98" spans="1:3" x14ac:dyDescent="0.25">
      <c r="A98" s="121" t="s">
        <v>159</v>
      </c>
      <c r="B98" s="121">
        <v>99</v>
      </c>
      <c r="C98" s="121">
        <v>99</v>
      </c>
    </row>
    <row r="104" spans="1:3" x14ac:dyDescent="0.25">
      <c r="A104" s="70" t="s">
        <v>120</v>
      </c>
    </row>
  </sheetData>
  <mergeCells count="1">
    <mergeCell ref="B59:C59"/>
  </mergeCells>
  <pageMargins left="0.7" right="0.7" top="0.75" bottom="0.75" header="0.3" footer="0.3"/>
  <pageSetup paperSize="9" scale="74" orientation="portrait" r:id="rId1"/>
  <rowBreaks count="2" manualBreakCount="2">
    <brk id="55" max="16383" man="1"/>
    <brk id="8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E1" sqref="E1"/>
    </sheetView>
  </sheetViews>
  <sheetFormatPr defaultRowHeight="15" x14ac:dyDescent="0.25"/>
  <cols>
    <col min="2" max="2" width="11.7109375" bestFit="1" customWidth="1"/>
  </cols>
  <sheetData>
    <row r="1" spans="1:8" ht="20.25" x14ac:dyDescent="0.3">
      <c r="A1" s="69" t="s">
        <v>12</v>
      </c>
    </row>
    <row r="3" spans="1:8" ht="15.75" x14ac:dyDescent="0.25">
      <c r="A3" s="49" t="s">
        <v>155</v>
      </c>
    </row>
    <row r="14" spans="1:8" x14ac:dyDescent="0.25">
      <c r="A14" s="52" t="s">
        <v>122</v>
      </c>
      <c r="B14" s="52" t="s">
        <v>123</v>
      </c>
      <c r="C14" s="52" t="s">
        <v>124</v>
      </c>
      <c r="D14" s="52" t="s">
        <v>125</v>
      </c>
      <c r="E14" s="52" t="s">
        <v>126</v>
      </c>
      <c r="F14" s="52" t="s">
        <v>127</v>
      </c>
      <c r="G14" s="52" t="s">
        <v>78</v>
      </c>
      <c r="H14" s="77"/>
    </row>
    <row r="15" spans="1:8" x14ac:dyDescent="0.25">
      <c r="A15" s="71">
        <v>2009</v>
      </c>
      <c r="B15" s="72">
        <v>1.75</v>
      </c>
      <c r="C15" s="72">
        <v>0.06</v>
      </c>
      <c r="D15" s="72">
        <v>62.850999999999999</v>
      </c>
      <c r="E15" s="72">
        <v>0.95</v>
      </c>
      <c r="F15" s="72">
        <v>0</v>
      </c>
      <c r="G15" s="72">
        <v>65.611000000000004</v>
      </c>
      <c r="H15" s="77"/>
    </row>
    <row r="16" spans="1:8" x14ac:dyDescent="0.25">
      <c r="A16" s="71">
        <v>2010</v>
      </c>
      <c r="B16" s="72">
        <v>10.25</v>
      </c>
      <c r="C16" s="72">
        <v>3.5710000000000002</v>
      </c>
      <c r="D16" s="72">
        <v>63.79</v>
      </c>
      <c r="E16" s="72">
        <v>0.156</v>
      </c>
      <c r="F16" s="72">
        <v>0</v>
      </c>
      <c r="G16" s="72">
        <v>77.766999999999996</v>
      </c>
      <c r="H16" s="77"/>
    </row>
    <row r="17" spans="1:8" x14ac:dyDescent="0.25">
      <c r="A17" s="71">
        <v>2011</v>
      </c>
      <c r="B17" s="72">
        <v>14.138</v>
      </c>
      <c r="C17" s="72">
        <v>5.0000000000000001E-3</v>
      </c>
      <c r="D17" s="72">
        <v>111.675</v>
      </c>
      <c r="E17" s="72">
        <v>5.7000000000000002E-2</v>
      </c>
      <c r="F17" s="72">
        <v>0</v>
      </c>
      <c r="G17" s="72">
        <v>125.875</v>
      </c>
      <c r="H17" s="77"/>
    </row>
    <row r="18" spans="1:8" x14ac:dyDescent="0.25">
      <c r="A18" s="71">
        <v>2013</v>
      </c>
      <c r="B18" s="72">
        <v>70.707999999999998</v>
      </c>
      <c r="C18" s="72">
        <v>268.11700000000002</v>
      </c>
      <c r="D18" s="72">
        <v>35.76</v>
      </c>
      <c r="E18" s="72">
        <v>8.2000000000000003E-2</v>
      </c>
      <c r="F18" s="72">
        <v>0</v>
      </c>
      <c r="G18" s="72">
        <v>374.66699999999997</v>
      </c>
      <c r="H18" s="77"/>
    </row>
    <row r="19" spans="1:8" x14ac:dyDescent="0.25">
      <c r="A19" s="71">
        <v>2014</v>
      </c>
      <c r="B19" s="72">
        <v>1258.0989999999999</v>
      </c>
      <c r="C19" s="72">
        <v>332.81</v>
      </c>
      <c r="D19" s="72">
        <v>16.907</v>
      </c>
      <c r="E19" s="72">
        <v>0.109</v>
      </c>
      <c r="F19" s="72">
        <v>0</v>
      </c>
      <c r="G19" s="72">
        <v>1607.925</v>
      </c>
      <c r="H19" s="77"/>
    </row>
    <row r="20" spans="1:8" x14ac:dyDescent="0.25">
      <c r="A20" s="71">
        <v>2015</v>
      </c>
      <c r="B20" s="72">
        <v>1052.1420000000001</v>
      </c>
      <c r="C20" s="72">
        <v>354.71800000000002</v>
      </c>
      <c r="D20" s="72">
        <v>0.5</v>
      </c>
      <c r="E20" s="72">
        <v>0.41099999999999998</v>
      </c>
      <c r="F20" s="72">
        <v>0</v>
      </c>
      <c r="G20" s="72">
        <v>1407.771</v>
      </c>
      <c r="H20" s="77"/>
    </row>
    <row r="21" spans="1:8" x14ac:dyDescent="0.25">
      <c r="A21" s="71">
        <v>2016</v>
      </c>
      <c r="B21" s="72">
        <v>1809.183</v>
      </c>
      <c r="C21" s="72">
        <v>426.79300000000001</v>
      </c>
      <c r="D21" s="72">
        <v>0</v>
      </c>
      <c r="E21" s="72">
        <v>11.255000000000001</v>
      </c>
      <c r="F21" s="72">
        <v>5.75</v>
      </c>
      <c r="G21" s="72">
        <v>2252.9810000000002</v>
      </c>
      <c r="H21" s="77"/>
    </row>
    <row r="22" spans="1:8" x14ac:dyDescent="0.25">
      <c r="A22" s="71">
        <v>2017</v>
      </c>
      <c r="B22" s="72">
        <v>1095.1479999999999</v>
      </c>
      <c r="C22" s="72">
        <v>428.78899999999999</v>
      </c>
      <c r="D22" s="72">
        <v>0</v>
      </c>
      <c r="E22" s="72">
        <v>10.675000000000001</v>
      </c>
      <c r="F22" s="72">
        <v>0</v>
      </c>
      <c r="G22" s="72">
        <v>1534.6120000000001</v>
      </c>
      <c r="H22" s="77"/>
    </row>
    <row r="23" spans="1:8" x14ac:dyDescent="0.25">
      <c r="A23" s="71"/>
      <c r="B23" s="72"/>
      <c r="C23" s="72"/>
      <c r="D23" s="72"/>
      <c r="E23" s="72"/>
      <c r="F23" s="72"/>
      <c r="G23" s="72"/>
      <c r="H23" s="77"/>
    </row>
    <row r="24" spans="1:8" x14ac:dyDescent="0.25">
      <c r="A24" s="71"/>
      <c r="B24" s="72"/>
      <c r="C24" s="72"/>
      <c r="D24" s="72"/>
      <c r="E24" s="72"/>
      <c r="F24" s="72"/>
      <c r="G24" s="72"/>
      <c r="H24" s="77"/>
    </row>
    <row r="25" spans="1:8" x14ac:dyDescent="0.25">
      <c r="A25" s="77"/>
      <c r="B25" s="77"/>
      <c r="C25" s="77"/>
      <c r="D25" s="77"/>
      <c r="E25" s="77"/>
      <c r="F25" s="77"/>
      <c r="G25" s="77"/>
      <c r="H25" s="77"/>
    </row>
    <row r="26" spans="1:8" x14ac:dyDescent="0.25">
      <c r="A26" s="70" t="s">
        <v>128</v>
      </c>
    </row>
    <row r="28" spans="1:8" x14ac:dyDescent="0.25">
      <c r="A28" s="1" t="s">
        <v>129</v>
      </c>
    </row>
    <row r="29" spans="1:8" x14ac:dyDescent="0.25">
      <c r="A29" s="78" t="s">
        <v>156</v>
      </c>
      <c r="B29" s="78"/>
    </row>
    <row r="30" spans="1:8" x14ac:dyDescent="0.25">
      <c r="A30" s="78" t="s">
        <v>130</v>
      </c>
    </row>
    <row r="31" spans="1:8" x14ac:dyDescent="0.25">
      <c r="A31" s="78" t="s">
        <v>131</v>
      </c>
    </row>
    <row r="32" spans="1:8" x14ac:dyDescent="0.25">
      <c r="A32" s="78" t="s">
        <v>132</v>
      </c>
    </row>
  </sheetData>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'Arazi Kullanımı'!Yazdırma_Alanı</vt:lpstr>
      <vt:lpstr>'Belediye Su'!Yazdırma_Alanı</vt:lpstr>
      <vt:lpstr>Ekonomi!Yazdırma_Alanı</vt:lpstr>
      <vt:lpstr>'Hava Kirliliği'!Yazdırma_Alanı</vt:lpstr>
      <vt:lpstr>Nüfus!Yazdırma_Alanı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2019-11-27T13:46:17Z</dcterms:modified>
</cp:coreProperties>
</file>